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Лист1" sheetId="1" r:id="rId1"/>
    <sheet name="Лист2" sheetId="2" r:id="rId2"/>
  </sheets>
  <externalReferences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J16" i="1"/>
  <c r="J17" i="1"/>
  <c r="J18" i="1"/>
  <c r="J22" i="1"/>
  <c r="I14" i="1"/>
  <c r="I16" i="1"/>
  <c r="I17" i="1"/>
  <c r="I18" i="1"/>
  <c r="I22" i="1"/>
  <c r="H14" i="1"/>
  <c r="H16" i="1"/>
  <c r="H17" i="1"/>
  <c r="H18" i="1"/>
  <c r="H22" i="1"/>
  <c r="E22" i="1"/>
  <c r="G14" i="1"/>
  <c r="G16" i="1"/>
  <c r="G17" i="1"/>
  <c r="G18" i="1"/>
  <c r="G22" i="1"/>
  <c r="C14" i="1"/>
  <c r="C16" i="1"/>
  <c r="C17" i="1"/>
  <c r="C18" i="1"/>
  <c r="D14" i="1"/>
  <c r="D16" i="1"/>
  <c r="D17" i="1"/>
  <c r="D18" i="1"/>
  <c r="C4" i="1"/>
  <c r="C5" i="1"/>
  <c r="C6" i="1"/>
  <c r="C7" i="1"/>
  <c r="J4" i="1"/>
  <c r="J5" i="1"/>
  <c r="J6" i="1"/>
  <c r="J7" i="1"/>
  <c r="I4" i="1"/>
  <c r="I5" i="1"/>
  <c r="I6" i="1"/>
  <c r="I7" i="1"/>
  <c r="H4" i="1"/>
  <c r="H5" i="1"/>
  <c r="H6" i="1"/>
  <c r="H7" i="1"/>
  <c r="G4" i="1"/>
  <c r="G5" i="1"/>
  <c r="G6" i="1"/>
  <c r="G7" i="1"/>
  <c r="E4" i="1"/>
  <c r="E5" i="1"/>
  <c r="E6" i="1"/>
  <c r="E7" i="1"/>
  <c r="D4" i="1"/>
  <c r="D5" i="1"/>
  <c r="D6" i="1"/>
  <c r="D7" i="1"/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<sst xmlns="http://schemas.openxmlformats.org/spreadsheetml/2006/main" count="28" uniqueCount="27">
  <si>
    <t>Школа</t>
  </si>
  <si>
    <t>МОБУ Гимназия № 3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</si>
  <si>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</si>
  <si>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</si>
  <si>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</si>
  <si>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</si>
  <si>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</si>
  <si>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</si>
  <si>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</si>
  <si>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</si>
  <si>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</si>
  <si>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</si>
  <si>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</si>
  <si>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</si>
  <si>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</si>
  <si>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</si>
  <si>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</si>
  <si>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хлеб</t>
  </si>
  <si>
    <t>Завтрак 2</t>
  </si>
  <si>
    <t>Обед</t>
  </si>
  <si>
    <t>1 блюдо</t>
  </si>
  <si>
    <t>гор.напиток</t>
  </si>
  <si>
    <t>хлеб бел.</t>
  </si>
  <si>
    <t>хлеб черн.</t>
  </si>
  <si>
    <t>закуска</t>
  </si>
  <si>
    <t>сладкое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</si>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</sst>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charset val="204"/>
      <scheme val="minor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4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  <font>
      <sz val="13.5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2" fillId="0" borderId="0" xfId="0" applyFont="1" applyAlignment="1">
      <alignment horizontal="center" vertical="top"/>
    </xf>
    <xf numFmtId="0" fontId="0" fillId="0" borderId="9" xfId="0" applyBorder="1"/>
    <xf numFmtId="0" fontId="1" fillId="0" borderId="4" xfId="1" applyNumberFormat="1" applyFont="1" applyBorder="1" applyAlignment="1">
      <alignment horizontal="center" vertical="top"/>
    </xf>
    <xf numFmtId="0" fontId="1" fillId="0" borderId="4" xfId="1" applyNumberFormat="1" applyFont="1" applyBorder="1" applyAlignment="1">
      <alignment vertical="top" wrapText="1"/>
    </xf>
    <xf numFmtId="0" fontId="1" fillId="0" borderId="4" xfId="1" applyNumberFormat="1" applyFont="1" applyBorder="1" applyAlignment="1">
      <alignment horizontal="center" vertical="top" wrapText="1"/>
    </xf>
    <xf numFmtId="0" fontId="2" fillId="0" borderId="4" xfId="0" applyFont="1" applyBorder="1" applyAlignment="1" applyProtection="1">
      <alignment horizontal="center" vertical="top"/>
      <protection locked="0"/>
    </xf>
    <xf numFmtId="0" fontId="2" fillId="3" borderId="4" xfId="0" applyFont="1" applyFill="1" applyBorder="1" applyAlignment="1">
      <alignment horizontal="center" vertical="top" wrapText="1"/>
    </xf>
    <xf numFmtId="0" fontId="4" fillId="4" borderId="0" xfId="0" applyFont="1" applyFill="1" applyAlignment="1">
      <alignment horizontal="center" vertical="top" wrapText="1"/>
    </xf>
    <xf numFmtId="0" fontId="5" fillId="0" borderId="4" xfId="2" applyNumberFormat="1" applyFont="1" applyBorder="1" applyAlignment="1">
      <alignment horizontal="center" vertical="top" wrapText="1"/>
    </xf>
    <xf numFmtId="0" fontId="6" fillId="0" borderId="4" xfId="3" applyNumberFormat="1" applyFont="1" applyBorder="1" applyAlignment="1">
      <alignment horizontal="center" vertical="center" wrapText="1"/>
    </xf>
    <xf numFmtId="0" fontId="4" fillId="0" borderId="3" xfId="0" applyFont="1" applyBorder="1" applyAlignment="1" applyProtection="1">
      <alignment horizontal="center" vertical="top"/>
      <protection locked="0"/>
    </xf>
    <xf numFmtId="0" fontId="7" fillId="0" borderId="4" xfId="4" applyNumberFormat="1" applyFont="1" applyBorder="1" applyAlignment="1">
      <alignment horizontal="center" vertical="top"/>
    </xf>
    <xf numFmtId="0" fontId="6" fillId="0" borderId="4" xfId="3" applyNumberFormat="1" applyFont="1" applyBorder="1" applyAlignment="1">
      <alignment horizontal="center" vertical="center"/>
    </xf>
    <xf numFmtId="0" fontId="8" fillId="5" borderId="10" xfId="0" applyFont="1" applyFill="1" applyBorder="1" applyProtection="1">
      <protection locked="0"/>
    </xf>
    <xf numFmtId="0" fontId="4" fillId="4" borderId="11" xfId="0" applyFont="1" applyFill="1" applyBorder="1" applyAlignment="1" applyProtection="1">
      <alignment horizontal="center" vertical="top"/>
      <protection locked="0"/>
    </xf>
    <xf numFmtId="0" fontId="4" fillId="4" borderId="11" xfId="0" applyFont="1" applyFill="1" applyBorder="1" applyAlignment="1" applyProtection="1">
      <alignment horizontal="center" vertical="center" wrapText="1"/>
      <protection locked="0"/>
    </xf>
    <xf numFmtId="0" fontId="4" fillId="4" borderId="11" xfId="0" applyFont="1" applyFill="1" applyBorder="1" applyAlignment="1" applyProtection="1">
      <alignment horizontal="center" vertical="top" wrapText="1"/>
      <protection locked="0"/>
    </xf>
    <xf numFmtId="0" fontId="4" fillId="0" borderId="11" xfId="0" applyFont="1" applyBorder="1" applyAlignment="1" applyProtection="1">
      <alignment horizontal="center"/>
      <protection locked="0"/>
    </xf>
    <xf numFmtId="0" fontId="0" fillId="0" borderId="12" xfId="0" applyBorder="1"/>
    <xf numFmtId="0" fontId="2" fillId="3" borderId="13" xfId="0" applyFont="1" applyFill="1" applyBorder="1" applyAlignment="1" applyProtection="1">
      <alignment horizontal="center" vertical="top"/>
      <protection locked="0"/>
    </xf>
    <xf numFmtId="0" fontId="2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3" xfId="0" applyFont="1" applyFill="1" applyBorder="1" applyAlignment="1" applyProtection="1">
      <alignment horizontal="center" vertical="top" wrapText="1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2" fillId="0" borderId="14" xfId="0" applyFont="1" applyBorder="1" applyAlignment="1" applyProtection="1">
      <alignment horizontal="center"/>
      <protection locked="0"/>
    </xf>
    <xf numFmtId="0" fontId="0" fillId="6" borderId="15" xfId="0" applyFill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1" fillId="0" borderId="4" xfId="5" applyNumberFormat="1" applyFont="1" applyBorder="1" applyAlignment="1">
      <alignment horizontal="center" vertical="top"/>
    </xf>
    <xf numFmtId="0" fontId="1" fillId="0" borderId="4" xfId="5" applyNumberFormat="1" applyFont="1" applyBorder="1" applyAlignment="1">
      <alignment vertical="top" wrapText="1"/>
    </xf>
    <xf numFmtId="0" fontId="1" fillId="0" borderId="4" xfId="5" applyNumberFormat="1" applyFont="1" applyBorder="1" applyAlignment="1">
      <alignment horizontal="center" vertical="top" wrapText="1"/>
    </xf>
    <xf numFmtId="2" fontId="0" fillId="2" borderId="13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0" fontId="1" fillId="0" borderId="3" xfId="5" applyNumberFormat="1" applyFont="1" applyBorder="1" applyAlignment="1">
      <alignment horizontal="center" vertical="top"/>
    </xf>
    <xf numFmtId="0" fontId="1" fillId="0" borderId="3" xfId="5" applyNumberFormat="1" applyFont="1" applyBorder="1" applyAlignment="1">
      <alignment horizontal="center" vertical="top" wrapText="1"/>
    </xf>
  </cellXfs>
  <cellStyles count="6">
    <cellStyle name="Обычный" xfId="0" builtinId="0"/>
    <cellStyle name="Обычный_1-4 город" xfId="3"/>
    <cellStyle name="Обычный_Лист2" xfId="1"/>
    <cellStyle name="Обычный_Лист3" xfId="5"/>
    <cellStyle name="Обычный_Лист4" xfId="2"/>
    <cellStyle name="Обычный_Лист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08">
          <cell r="E108" t="str">
            <v>Жаркое по-домашнему</v>
          </cell>
          <cell r="F108">
            <v>180</v>
          </cell>
          <cell r="G108">
            <v>17</v>
          </cell>
          <cell r="H108">
            <v>18</v>
          </cell>
          <cell r="I108">
            <v>17</v>
          </cell>
          <cell r="J108">
            <v>330</v>
          </cell>
          <cell r="K108">
            <v>11</v>
          </cell>
        </row>
        <row r="109">
          <cell r="E109" t="str">
            <v>Какао с молоком</v>
          </cell>
          <cell r="F109">
            <v>200</v>
          </cell>
          <cell r="G109">
            <v>3</v>
          </cell>
          <cell r="H109">
            <v>3</v>
          </cell>
          <cell r="I109">
            <v>14</v>
          </cell>
          <cell r="J109">
            <v>94</v>
          </cell>
          <cell r="K109">
            <v>289</v>
          </cell>
        </row>
        <row r="110">
          <cell r="E110" t="str">
            <v>Хлеб пшеничный, обогащенный (для детского питания)</v>
          </cell>
          <cell r="F110">
            <v>60</v>
          </cell>
          <cell r="G110">
            <v>4</v>
          </cell>
          <cell r="H110">
            <v>1</v>
          </cell>
          <cell r="I110">
            <v>29</v>
          </cell>
          <cell r="J110">
            <v>146</v>
          </cell>
          <cell r="K110">
            <v>114</v>
          </cell>
        </row>
        <row r="111">
          <cell r="E111" t="str">
            <v>Салат из свеклы отварной</v>
          </cell>
          <cell r="F111">
            <v>60</v>
          </cell>
          <cell r="G111">
            <v>1</v>
          </cell>
          <cell r="H111">
            <v>0</v>
          </cell>
          <cell r="I111">
            <v>6</v>
          </cell>
          <cell r="J111">
            <v>28</v>
          </cell>
          <cell r="K111">
            <v>17</v>
          </cell>
        </row>
        <row r="115">
          <cell r="E115" t="str">
            <v>Рассольник "Ленинградский"</v>
          </cell>
          <cell r="G115">
            <v>2</v>
          </cell>
          <cell r="H115">
            <v>5</v>
          </cell>
          <cell r="I115">
            <v>14</v>
          </cell>
          <cell r="J115">
            <v>112</v>
          </cell>
          <cell r="K115">
            <v>132</v>
          </cell>
        </row>
        <row r="116">
          <cell r="E116" t="str">
            <v>Гуляш из мяса птицы с соусом</v>
          </cell>
          <cell r="G116">
            <v>14</v>
          </cell>
          <cell r="H116">
            <v>15</v>
          </cell>
          <cell r="I116">
            <v>5</v>
          </cell>
          <cell r="J116">
            <v>232</v>
          </cell>
          <cell r="K116">
            <v>33</v>
          </cell>
        </row>
        <row r="118">
          <cell r="E118" t="str">
            <v>Компот из смеси сухофруктов</v>
          </cell>
          <cell r="G118">
            <v>0</v>
          </cell>
          <cell r="H118">
            <v>0</v>
          </cell>
          <cell r="I118">
            <v>32</v>
          </cell>
          <cell r="J118">
            <v>138</v>
          </cell>
          <cell r="K118">
            <v>278</v>
          </cell>
        </row>
        <row r="119">
          <cell r="E119" t="str">
            <v>Хлеб пшеничный, обогащенный (для детского питания)</v>
          </cell>
          <cell r="G119">
            <v>4</v>
          </cell>
          <cell r="H119">
            <v>1</v>
          </cell>
          <cell r="I119">
            <v>29</v>
          </cell>
          <cell r="J119">
            <v>146</v>
          </cell>
          <cell r="K119">
            <v>114</v>
          </cell>
        </row>
        <row r="123">
          <cell r="G123">
            <v>29</v>
          </cell>
          <cell r="H123">
            <v>27</v>
          </cell>
          <cell r="I123">
            <v>118</v>
          </cell>
          <cell r="J123">
            <v>868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7" sqref="B17"/>
    </sheetView>
  </sheetViews>
  <sheetFormatPr defaultRowHeight="15" x14ac:dyDescent="0.25"/>
  <cols>
    <col min="1" max="1" width="24.28515625" customWidth="1"/>
    <col min="2" max="2" width="20.85546875" customWidth="1"/>
    <col min="3" max="3" width="21.140625" customWidth="1"/>
    <col min="4" max="4" width="52.7109375" customWidth="1"/>
    <col min="5" max="5" width="15.5703125" customWidth="1"/>
    <col min="10" max="10" width="10.140625" bestFit="1" customWidth="1"/>
  </cols>
  <sheetData>
    <row r="1" spans="1:10" x14ac:dyDescent="0.25">
      <c r="A1" t="s">
        <v>0</v>
      </c>
      <c r="B1" s="61" t="s">
        <v>1</v>
      </c>
      <c r="C1" s="62"/>
      <c r="D1" s="63"/>
      <c r="E1" t="s">
        <v>2</v>
      </c>
      <c r="F1" s="1"/>
      <c r="I1" t="s">
        <v>3</v>
      </c>
      <c r="J1" s="2">
        <v>45923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>
        <f>[1]Лист1!K108</f>
        <v>11</v>
      </c>
      <c r="D4" s="9" t="str">
        <f>[1]Лист1!E108</f>
        <v>Жаркое по-домашнему</v>
      </c>
      <c r="E4" s="10">
        <f>[1]Лист1!F108</f>
        <v>180</v>
      </c>
      <c r="F4" s="11">
        <v>82.5</v>
      </c>
      <c r="G4" s="8">
        <f>[1]Лист1!J108</f>
        <v>330</v>
      </c>
      <c r="H4" s="8">
        <f>[1]Лист1!G108</f>
        <v>17</v>
      </c>
      <c r="I4" s="8">
        <f>[1]Лист1!H108</f>
        <v>18</v>
      </c>
      <c r="J4" s="8">
        <f>[1]Лист1!I108</f>
        <v>17</v>
      </c>
    </row>
    <row r="5" spans="1:10" ht="18.75" x14ac:dyDescent="0.25">
      <c r="A5" s="12"/>
      <c r="B5" s="7" t="s">
        <v>21</v>
      </c>
      <c r="C5" s="13">
        <f>[1]Лист1!K109</f>
        <v>289</v>
      </c>
      <c r="D5" s="14" t="str">
        <f>[1]Лист1!E109</f>
        <v>Какао с молоком</v>
      </c>
      <c r="E5" s="15">
        <f>[1]Лист1!F109</f>
        <v>200</v>
      </c>
      <c r="F5" s="16"/>
      <c r="G5" s="13">
        <f>[1]Лист1!J109</f>
        <v>94</v>
      </c>
      <c r="H5" s="13">
        <f>[1]Лист1!G109</f>
        <v>3</v>
      </c>
      <c r="I5" s="13">
        <f>[1]Лист1!H109</f>
        <v>3</v>
      </c>
      <c r="J5" s="13">
        <f>[1]Лист1!I109</f>
        <v>14</v>
      </c>
    </row>
    <row r="6" spans="1:10" ht="37.5" x14ac:dyDescent="0.25">
      <c r="A6" s="12"/>
      <c r="B6" s="7" t="s">
        <v>17</v>
      </c>
      <c r="C6" s="13">
        <f>[1]Лист1!K110</f>
        <v>114</v>
      </c>
      <c r="D6" s="14" t="str">
        <f>[1]Лист1!E110</f>
        <v>Хлеб пшеничный, обогащенный (для детского питания)</v>
      </c>
      <c r="E6" s="15">
        <f>[1]Лист1!F110</f>
        <v>60</v>
      </c>
      <c r="F6" s="17"/>
      <c r="G6" s="13">
        <f>[1]Лист1!J110</f>
        <v>146</v>
      </c>
      <c r="H6" s="13">
        <f>[1]Лист1!G110</f>
        <v>4</v>
      </c>
      <c r="I6" s="13">
        <f>[1]Лист1!H110</f>
        <v>1</v>
      </c>
      <c r="J6" s="13">
        <f>[1]Лист1!I110</f>
        <v>29</v>
      </c>
    </row>
    <row r="7" spans="1:10" ht="18.75" x14ac:dyDescent="0.25">
      <c r="A7" s="12"/>
      <c r="B7" s="7" t="s">
        <v>24</v>
      </c>
      <c r="C7" s="13">
        <f>[1]Лист1!K111</f>
        <v>17</v>
      </c>
      <c r="D7" s="14" t="str">
        <f>[1]Лист1!E111</f>
        <v>Салат из свеклы отварной</v>
      </c>
      <c r="E7" s="15">
        <f>[1]Лист1!F111</f>
        <v>60</v>
      </c>
      <c r="F7" s="18"/>
      <c r="G7" s="13">
        <f>[1]Лист1!J111</f>
        <v>28</v>
      </c>
      <c r="H7" s="13">
        <f>[1]Лист1!G111</f>
        <v>1</v>
      </c>
      <c r="I7" s="13">
        <f>[1]Лист1!H111</f>
        <v>0</v>
      </c>
      <c r="J7" s="13">
        <f>[1]Лист1!I111</f>
        <v>6</v>
      </c>
    </row>
    <row r="8" spans="1:10" ht="18.75" x14ac:dyDescent="0.25">
      <c r="A8" s="12"/>
      <c r="B8" s="7"/>
      <c r="C8" s="19"/>
      <c r="D8" s="20"/>
      <c r="E8" s="20"/>
      <c r="F8" s="21"/>
      <c r="G8" s="22"/>
      <c r="H8" s="23"/>
      <c r="I8" s="23"/>
      <c r="J8" s="23"/>
    </row>
    <row r="9" spans="1:10" ht="19.5" thickBot="1" x14ac:dyDescent="0.35">
      <c r="A9" s="12"/>
      <c r="B9" s="24"/>
      <c r="C9" s="25"/>
      <c r="D9" s="26"/>
      <c r="E9" s="27"/>
      <c r="F9" s="28"/>
      <c r="G9" s="27"/>
      <c r="H9" s="28"/>
      <c r="I9" s="27"/>
      <c r="J9" s="28"/>
    </row>
    <row r="10" spans="1:10" ht="19.5" thickBot="1" x14ac:dyDescent="0.35">
      <c r="A10" s="12"/>
      <c r="B10" s="29"/>
      <c r="C10" s="30"/>
      <c r="D10" s="31"/>
      <c r="E10" s="32">
        <f>SUM(E4:E9)</f>
        <v>500</v>
      </c>
      <c r="F10" s="33"/>
      <c r="G10" s="32">
        <f>SUM(G4:G9)</f>
        <v>598</v>
      </c>
      <c r="H10" s="33">
        <f>SUM(H4:H9)</f>
        <v>25</v>
      </c>
      <c r="I10" s="32">
        <f>SUM(I4:I9)</f>
        <v>22</v>
      </c>
      <c r="J10" s="34">
        <f>SUM(J4:J9)</f>
        <v>66</v>
      </c>
    </row>
    <row r="11" spans="1:10" x14ac:dyDescent="0.25">
      <c r="A11" s="6" t="s">
        <v>18</v>
      </c>
      <c r="B11" s="35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2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46"/>
      <c r="B13" s="47"/>
      <c r="C13" s="47"/>
      <c r="D13" s="48"/>
      <c r="E13" s="49"/>
      <c r="F13" s="50"/>
      <c r="G13" s="49"/>
      <c r="H13" s="49"/>
      <c r="I13" s="49"/>
      <c r="J13" s="51"/>
    </row>
    <row r="14" spans="1:10" ht="18.75" x14ac:dyDescent="0.25">
      <c r="A14" s="12" t="s">
        <v>19</v>
      </c>
      <c r="B14" s="7" t="s">
        <v>20</v>
      </c>
      <c r="C14" s="52">
        <f>[1]Лист1!K115</f>
        <v>132</v>
      </c>
      <c r="D14" s="53" t="str">
        <f>[1]Лист1!E115</f>
        <v>Рассольник "Ленинградский"</v>
      </c>
      <c r="E14" s="54">
        <v>210</v>
      </c>
      <c r="F14" s="55">
        <v>93.5</v>
      </c>
      <c r="G14" s="52">
        <f>[1]Лист1!J115</f>
        <v>112</v>
      </c>
      <c r="H14" s="52">
        <f>[1]Лист1!G115</f>
        <v>2</v>
      </c>
      <c r="I14" s="52">
        <f>[1]Лист1!H115</f>
        <v>5</v>
      </c>
      <c r="J14" s="52">
        <f>[1]Лист1!I115</f>
        <v>14</v>
      </c>
    </row>
    <row r="15" spans="1:10" ht="18.75" x14ac:dyDescent="0.25">
      <c r="A15" s="12"/>
      <c r="B15" s="7" t="s">
        <v>15</v>
      </c>
      <c r="C15" s="64">
        <v>197</v>
      </c>
      <c r="D15" s="53" t="s">
        <v>26</v>
      </c>
      <c r="E15" s="65">
        <v>155</v>
      </c>
      <c r="F15" s="55"/>
      <c r="G15" s="64">
        <v>240</v>
      </c>
      <c r="H15" s="64">
        <v>9</v>
      </c>
      <c r="I15" s="64">
        <v>6</v>
      </c>
      <c r="J15" s="64">
        <v>38</v>
      </c>
    </row>
    <row r="16" spans="1:10" ht="18.75" x14ac:dyDescent="0.25">
      <c r="A16" s="12"/>
      <c r="B16" s="7" t="s">
        <v>16</v>
      </c>
      <c r="C16" s="8">
        <f>[1]Лист1!K116</f>
        <v>33</v>
      </c>
      <c r="D16" s="9" t="str">
        <f>[1]Лист1!E116</f>
        <v>Гуляш из мяса птицы с соусом</v>
      </c>
      <c r="E16" s="10">
        <v>90</v>
      </c>
      <c r="F16" s="44"/>
      <c r="G16" s="8">
        <f>[1]Лист1!J116</f>
        <v>232</v>
      </c>
      <c r="H16" s="8">
        <f>[1]Лист1!G116</f>
        <v>14</v>
      </c>
      <c r="I16" s="8">
        <f>[1]Лист1!H116</f>
        <v>15</v>
      </c>
      <c r="J16" s="8">
        <f>[1]Лист1!I116</f>
        <v>5</v>
      </c>
    </row>
    <row r="17" spans="1:10" ht="18.75" x14ac:dyDescent="0.25">
      <c r="A17" s="12"/>
      <c r="B17" s="7" t="s">
        <v>25</v>
      </c>
      <c r="C17" s="52">
        <f>[1]Лист1!K118</f>
        <v>278</v>
      </c>
      <c r="D17" s="53" t="str">
        <f>[1]Лист1!E118</f>
        <v>Компот из смеси сухофруктов</v>
      </c>
      <c r="E17" s="54">
        <v>200</v>
      </c>
      <c r="F17" s="44"/>
      <c r="G17" s="52">
        <f>[1]Лист1!J118</f>
        <v>138</v>
      </c>
      <c r="H17" s="52">
        <f>[1]Лист1!G118</f>
        <v>0</v>
      </c>
      <c r="I17" s="52">
        <f>[1]Лист1!H118</f>
        <v>0</v>
      </c>
      <c r="J17" s="52">
        <f>[1]Лист1!I118</f>
        <v>32</v>
      </c>
    </row>
    <row r="18" spans="1:10" ht="37.5" x14ac:dyDescent="0.25">
      <c r="A18" s="12"/>
      <c r="B18" s="7" t="s">
        <v>22</v>
      </c>
      <c r="C18" s="52">
        <f>[1]Лист1!K119</f>
        <v>114</v>
      </c>
      <c r="D18" s="53" t="str">
        <f>[1]Лист1!E119</f>
        <v>Хлеб пшеничный, обогащенный (для детского питания)</v>
      </c>
      <c r="E18" s="54">
        <v>60</v>
      </c>
      <c r="F18" s="44"/>
      <c r="G18" s="52">
        <f>[1]Лист1!J119</f>
        <v>146</v>
      </c>
      <c r="H18" s="52">
        <f>[1]Лист1!G119</f>
        <v>4</v>
      </c>
      <c r="I18" s="52">
        <f>[1]Лист1!H119</f>
        <v>1</v>
      </c>
      <c r="J18" s="52">
        <f>[1]Лист1!I119</f>
        <v>29</v>
      </c>
    </row>
    <row r="19" spans="1:10" x14ac:dyDescent="0.25">
      <c r="A19" s="12"/>
      <c r="B19" s="7" t="s">
        <v>23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2"/>
      <c r="B20" s="7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2"/>
      <c r="B21" s="56"/>
      <c r="C21" s="56"/>
      <c r="D21" s="57"/>
      <c r="E21" s="58"/>
      <c r="F21" s="59"/>
      <c r="G21" s="58"/>
      <c r="H21" s="58"/>
      <c r="I21" s="58"/>
      <c r="J21" s="60"/>
    </row>
    <row r="22" spans="1:10" ht="15.75" thickBot="1" x14ac:dyDescent="0.3">
      <c r="A22" s="46"/>
      <c r="B22" s="47"/>
      <c r="C22" s="47"/>
      <c r="D22" s="48"/>
      <c r="E22" s="49">
        <f>SUM(E14:E21)</f>
        <v>715</v>
      </c>
      <c r="F22" s="50">
        <v>93.5</v>
      </c>
      <c r="G22" s="49">
        <f>[1]Лист1!J123</f>
        <v>868</v>
      </c>
      <c r="H22" s="49">
        <f>[1]Лист1!G123</f>
        <v>29</v>
      </c>
      <c r="I22" s="49">
        <f>[1]Лист1!H123</f>
        <v>27</v>
      </c>
      <c r="J22" s="51">
        <f>[1]Лист1!I123</f>
        <v>118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admin</cp:lastModifiedBy>
  <dcterms:created xsi:type="dcterms:W3CDTF">2025-09-02T15:27:12Z</dcterms:created>
  <dcterms:modified xsi:type="dcterms:W3CDTF">2025-09-22T04:26:12Z</dcterms:modified>
</cp:coreProperties>
</file>