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23" i="1" s="1"/>
  <c r="I14" i="1"/>
  <c r="I15" i="1"/>
  <c r="I16" i="1"/>
  <c r="I17" i="1"/>
  <c r="I18" i="1"/>
  <c r="I21" i="1"/>
  <c r="I22" i="1"/>
  <c r="H14" i="1"/>
  <c r="H15" i="1"/>
  <c r="H16" i="1"/>
  <c r="H17" i="1"/>
  <c r="H18" i="1"/>
  <c r="H21" i="1"/>
  <c r="H22" i="1"/>
  <c r="G14" i="1"/>
  <c r="G15" i="1"/>
  <c r="G16" i="1"/>
  <c r="G17" i="1"/>
  <c r="G21" i="1"/>
  <c r="E14" i="1"/>
  <c r="E15" i="1"/>
  <c r="E16" i="1"/>
  <c r="E17" i="1"/>
  <c r="E18" i="1"/>
  <c r="E21" i="1"/>
  <c r="D14" i="1"/>
  <c r="D15" i="1"/>
  <c r="D16" i="1"/>
  <c r="D17" i="1"/>
  <c r="D18" i="1"/>
  <c r="D21" i="1"/>
  <c r="B14" i="1"/>
  <c r="B15" i="1"/>
  <c r="B16" i="1"/>
  <c r="B17" i="1"/>
  <c r="B18" i="1"/>
  <c r="B19" i="1"/>
  <c r="B20" i="1"/>
  <c r="B21" i="1"/>
  <c r="J4" i="1"/>
  <c r="J5" i="1"/>
  <c r="J6" i="1"/>
  <c r="J7" i="1"/>
  <c r="J9" i="1"/>
  <c r="I4" i="1"/>
  <c r="I5" i="1"/>
  <c r="I6" i="1"/>
  <c r="I7" i="1"/>
  <c r="I9" i="1"/>
  <c r="H4" i="1"/>
  <c r="H5" i="1"/>
  <c r="H6" i="1"/>
  <c r="H7" i="1"/>
  <c r="H9" i="1"/>
  <c r="G9" i="1"/>
  <c r="G4" i="1"/>
  <c r="G5" i="1"/>
  <c r="G7" i="1"/>
  <c r="E4" i="1"/>
  <c r="E5" i="1"/>
  <c r="E6" i="1"/>
  <c r="E7" i="1"/>
  <c r="E9" i="1"/>
  <c r="C4" i="1"/>
  <c r="C6" i="1"/>
  <c r="B4" i="1"/>
  <c r="B5" i="1"/>
  <c r="B6" i="1"/>
  <c r="D4" i="1"/>
  <c r="D5" i="1"/>
  <c r="D6" i="1"/>
  <c r="D7" i="1"/>
  <c r="C14" i="1"/>
  <c r="C15" i="1"/>
  <c r="C16" i="1"/>
  <c r="C18" i="1"/>
  <c r="J14" i="1"/>
  <c r="J15" i="1"/>
  <c r="J16" i="1"/>
  <c r="J18" i="1"/>
  <c r="J22" i="1"/>
  <c r="E22" i="1"/>
  <c r="B9" i="1"/>
  <c r="B3" i="1"/>
</calcChain>
</file>

<file path=xl/sharedStrings.xml><?xml version="1.0" encoding="utf-8"?>
<sst xmlns="http://schemas.openxmlformats.org/spreadsheetml/2006/main" count="16" uniqueCount="16">
  <si>
    <t>Школа</t>
  </si>
  <si>
    <t>МОБУ Гимназия № 3 МР Мелеузовский район</t>
  </si>
  <si>
    <t>Отд./корп</t>
  </si>
  <si>
    <t>День</t>
  </si>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</sst>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charset val="204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  <font>
      <sz val="13.5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0" borderId="9" xfId="0" applyBorder="1"/>
    <xf numFmtId="0" fontId="1" fillId="0" borderId="4" xfId="1" applyNumberFormat="1" applyFont="1" applyBorder="1" applyAlignment="1">
      <alignment horizontal="center" vertical="top"/>
    </xf>
    <xf numFmtId="0" fontId="1" fillId="0" borderId="4" xfId="1" applyNumberFormat="1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4" fillId="4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6" fillId="0" borderId="4" xfId="3" applyNumberFormat="1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top"/>
      <protection locked="0"/>
    </xf>
    <xf numFmtId="0" fontId="7" fillId="0" borderId="4" xfId="4" applyNumberFormat="1" applyFont="1" applyBorder="1" applyAlignment="1">
      <alignment horizontal="center" vertical="top"/>
    </xf>
    <xf numFmtId="0" fontId="6" fillId="0" borderId="4" xfId="3" applyNumberFormat="1" applyFont="1" applyBorder="1" applyAlignment="1">
      <alignment horizontal="center" vertical="center"/>
    </xf>
    <xf numFmtId="0" fontId="8" fillId="5" borderId="10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horizontal="center" vertical="top"/>
      <protection locked="0"/>
    </xf>
    <xf numFmtId="0" fontId="4" fillId="4" borderId="11" xfId="0" applyFont="1" applyFill="1" applyBorder="1" applyAlignment="1" applyProtection="1">
      <alignment horizontal="center" vertical="center" wrapText="1"/>
      <protection locked="0"/>
    </xf>
    <xf numFmtId="0" fontId="4" fillId="4" borderId="11" xfId="0" applyFont="1" applyFill="1" applyBorder="1" applyAlignment="1" applyProtection="1">
      <alignment horizontal="center" vertical="top" wrapText="1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0" fillId="0" borderId="12" xfId="0" applyBorder="1"/>
    <xf numFmtId="0" fontId="2" fillId="3" borderId="13" xfId="0" applyFont="1" applyFill="1" applyBorder="1" applyAlignment="1" applyProtection="1">
      <alignment horizontal="center" vertical="top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0" fillId="6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1" fillId="0" borderId="4" xfId="5" applyNumberFormat="1" applyFont="1" applyBorder="1" applyAlignment="1">
      <alignment horizontal="center" vertical="top"/>
    </xf>
    <xf numFmtId="0" fontId="1" fillId="0" borderId="4" xfId="5" applyNumberFormat="1" applyFont="1" applyBorder="1" applyAlignment="1">
      <alignment vertical="top" wrapText="1"/>
    </xf>
    <xf numFmtId="0" fontId="1" fillId="0" borderId="4" xfId="5" applyNumberFormat="1" applyFont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0" fontId="1" fillId="0" borderId="4" xfId="0" applyFont="1" applyBorder="1" applyAlignment="1">
      <alignment horizontal="left" vertical="top" wrapText="1"/>
    </xf>
    <xf numFmtId="0" fontId="1" fillId="0" borderId="4" xfId="1" applyNumberFormat="1" applyFont="1" applyBorder="1" applyAlignment="1">
      <alignment horizontal="left" vertical="top" wrapText="1"/>
    </xf>
    <xf numFmtId="0" fontId="1" fillId="0" borderId="4" xfId="3" applyNumberFormat="1" applyFont="1" applyBorder="1" applyAlignment="1">
      <alignment horizontal="left" vertical="center" wrapText="1"/>
    </xf>
    <xf numFmtId="0" fontId="9" fillId="0" borderId="4" xfId="0" applyFont="1" applyBorder="1"/>
    <xf numFmtId="2" fontId="9" fillId="2" borderId="13" xfId="0" applyNumberFormat="1" applyFont="1" applyFill="1" applyBorder="1" applyProtection="1">
      <protection locked="0"/>
    </xf>
    <xf numFmtId="2" fontId="9" fillId="2" borderId="4" xfId="0" applyNumberFormat="1" applyFont="1" applyFill="1" applyBorder="1" applyProtection="1">
      <protection locked="0"/>
    </xf>
    <xf numFmtId="0" fontId="9" fillId="2" borderId="4" xfId="0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1" fontId="9" fillId="2" borderId="4" xfId="0" applyNumberFormat="1" applyFont="1" applyFill="1" applyBorder="1" applyProtection="1">
      <protection locked="0"/>
    </xf>
    <xf numFmtId="1" fontId="9" fillId="2" borderId="17" xfId="0" applyNumberFormat="1" applyFont="1" applyFill="1" applyBorder="1" applyProtection="1">
      <protection locked="0"/>
    </xf>
    <xf numFmtId="0" fontId="9" fillId="2" borderId="21" xfId="0" applyFont="1" applyFill="1" applyBorder="1" applyProtection="1">
      <protection locked="0"/>
    </xf>
    <xf numFmtId="0" fontId="9" fillId="2" borderId="21" xfId="0" applyFont="1" applyFill="1" applyBorder="1" applyAlignment="1" applyProtection="1">
      <alignment wrapText="1"/>
      <protection locked="0"/>
    </xf>
    <xf numFmtId="1" fontId="9" fillId="2" borderId="21" xfId="0" applyNumberFormat="1" applyFont="1" applyFill="1" applyBorder="1" applyAlignment="1" applyProtection="1">
      <alignment horizontal="center"/>
      <protection locked="0"/>
    </xf>
    <xf numFmtId="2" fontId="9" fillId="2" borderId="21" xfId="0" applyNumberFormat="1" applyFont="1" applyFill="1" applyBorder="1" applyProtection="1">
      <protection locked="0"/>
    </xf>
    <xf numFmtId="1" fontId="9" fillId="2" borderId="21" xfId="0" applyNumberFormat="1" applyFont="1" applyFill="1" applyBorder="1" applyProtection="1">
      <protection locked="0"/>
    </xf>
    <xf numFmtId="1" fontId="9" fillId="2" borderId="22" xfId="0" applyNumberFormat="1" applyFont="1" applyFill="1" applyBorder="1" applyProtection="1">
      <protection locked="0"/>
    </xf>
    <xf numFmtId="0" fontId="9" fillId="2" borderId="19" xfId="0" applyFont="1" applyFill="1" applyBorder="1" applyProtection="1">
      <protection locked="0"/>
    </xf>
    <xf numFmtId="0" fontId="9" fillId="2" borderId="19" xfId="0" applyFont="1" applyFill="1" applyBorder="1" applyAlignment="1" applyProtection="1">
      <alignment wrapText="1"/>
      <protection locked="0"/>
    </xf>
    <xf numFmtId="1" fontId="9" fillId="2" borderId="19" xfId="0" applyNumberFormat="1" applyFont="1" applyFill="1" applyBorder="1" applyAlignment="1" applyProtection="1">
      <alignment horizontal="center"/>
      <protection locked="0"/>
    </xf>
    <xf numFmtId="2" fontId="9" fillId="2" borderId="19" xfId="0" applyNumberFormat="1" applyFont="1" applyFill="1" applyBorder="1" applyProtection="1">
      <protection locked="0"/>
    </xf>
    <xf numFmtId="1" fontId="9" fillId="2" borderId="19" xfId="0" applyNumberFormat="1" applyFont="1" applyFill="1" applyBorder="1" applyProtection="1">
      <protection locked="0"/>
    </xf>
    <xf numFmtId="1" fontId="9" fillId="2" borderId="20" xfId="0" applyNumberFormat="1" applyFont="1" applyFill="1" applyBorder="1" applyProtection="1">
      <protection locked="0"/>
    </xf>
    <xf numFmtId="0" fontId="9" fillId="2" borderId="21" xfId="0" applyFont="1" applyFill="1" applyBorder="1" applyAlignment="1" applyProtection="1">
      <alignment horizontal="center"/>
      <protection locked="0"/>
    </xf>
  </cellXfs>
  <cellStyles count="6">
    <cellStyle name="Обычный" xfId="0" builtinId="0"/>
    <cellStyle name="Обычный_1-4 город" xfId="3"/>
    <cellStyle name="Обычный_Лист2" xfId="1"/>
    <cellStyle name="Обычный_Лист3" xfId="5"/>
    <cellStyle name="Обычный_Лист4" xfId="2"/>
    <cellStyle name="Обычный_Лист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2">
          <cell r="D142" t="str">
            <v>гор.блюдо</v>
          </cell>
        </row>
        <row r="147">
          <cell r="D147" t="str">
            <v>итого</v>
          </cell>
        </row>
        <row r="149">
          <cell r="I149">
            <v>7</v>
          </cell>
          <cell r="K149">
            <v>124</v>
          </cell>
        </row>
        <row r="150">
          <cell r="I150">
            <v>10</v>
          </cell>
          <cell r="K150">
            <v>6</v>
          </cell>
        </row>
        <row r="151">
          <cell r="I151">
            <v>37</v>
          </cell>
          <cell r="K151">
            <v>332</v>
          </cell>
        </row>
        <row r="153">
          <cell r="I153">
            <v>24</v>
          </cell>
          <cell r="K153">
            <v>114</v>
          </cell>
        </row>
        <row r="157">
          <cell r="F157">
            <v>710</v>
          </cell>
          <cell r="I157">
            <v>114</v>
          </cell>
        </row>
        <row r="159">
          <cell r="D159" t="str">
            <v>гор.блюдо</v>
          </cell>
          <cell r="E159" t="str">
            <v>Каша пшенная молочная</v>
          </cell>
          <cell r="F159">
            <v>205</v>
          </cell>
          <cell r="G159">
            <v>5</v>
          </cell>
          <cell r="H159">
            <v>5</v>
          </cell>
          <cell r="I159">
            <v>24</v>
          </cell>
          <cell r="J159">
            <v>193</v>
          </cell>
          <cell r="K159">
            <v>311</v>
          </cell>
        </row>
        <row r="160">
          <cell r="D160" t="str">
            <v>гор.напиток</v>
          </cell>
          <cell r="E160" t="str">
            <v>Кофейный напиток на молоке</v>
          </cell>
          <cell r="F160">
            <v>200</v>
          </cell>
          <cell r="G160">
            <v>3</v>
          </cell>
          <cell r="H160">
            <v>3</v>
          </cell>
          <cell r="I160">
            <v>19</v>
          </cell>
          <cell r="J160">
            <v>109</v>
          </cell>
        </row>
        <row r="161">
          <cell r="D161" t="str">
            <v>хлеб</v>
          </cell>
          <cell r="E161" t="str">
            <v>Хлеб пшеничный, обогащенный (для детского питания)</v>
          </cell>
          <cell r="F161">
            <v>50</v>
          </cell>
          <cell r="G161">
            <v>3</v>
          </cell>
          <cell r="H161">
            <v>1</v>
          </cell>
          <cell r="I161">
            <v>24</v>
          </cell>
          <cell r="K161">
            <v>114</v>
          </cell>
        </row>
        <row r="162">
          <cell r="E162" t="str">
            <v>Фрукты свежие (яблоко)</v>
          </cell>
          <cell r="F162">
            <v>100</v>
          </cell>
          <cell r="G162">
            <v>0</v>
          </cell>
          <cell r="H162">
            <v>0</v>
          </cell>
          <cell r="I162">
            <v>10</v>
          </cell>
          <cell r="J162">
            <v>67</v>
          </cell>
        </row>
        <row r="164">
          <cell r="F164">
            <v>555</v>
          </cell>
          <cell r="G164">
            <v>11</v>
          </cell>
          <cell r="H164">
            <v>9</v>
          </cell>
          <cell r="I164">
            <v>77</v>
          </cell>
        </row>
        <row r="166">
          <cell r="D166" t="str">
            <v>1 блюдо</v>
          </cell>
          <cell r="E166" t="str">
            <v>Борщ с капустой и картофелем со сметаной</v>
          </cell>
          <cell r="F166">
            <v>210</v>
          </cell>
          <cell r="G166">
            <v>2</v>
          </cell>
          <cell r="H166">
            <v>6</v>
          </cell>
          <cell r="J166">
            <v>116</v>
          </cell>
        </row>
        <row r="167">
          <cell r="D167" t="str">
            <v>2 блюдо</v>
          </cell>
          <cell r="E167" t="str">
            <v>Биточки мясные с томатным соусом</v>
          </cell>
          <cell r="F167">
            <v>100</v>
          </cell>
          <cell r="G167">
            <v>10</v>
          </cell>
          <cell r="H167">
            <v>13</v>
          </cell>
          <cell r="J167">
            <v>199</v>
          </cell>
        </row>
        <row r="168">
          <cell r="D168" t="str">
            <v>гарнир</v>
          </cell>
          <cell r="E168" t="str">
            <v>Макаронные изделия отварные</v>
          </cell>
          <cell r="F168">
            <v>155</v>
          </cell>
          <cell r="G168">
            <v>6</v>
          </cell>
          <cell r="H168">
            <v>6</v>
          </cell>
          <cell r="J168">
            <v>218</v>
          </cell>
        </row>
        <row r="169">
          <cell r="D169" t="str">
            <v>сладкое</v>
          </cell>
        </row>
        <row r="170">
          <cell r="D170" t="str">
            <v>хлеб бел.</v>
          </cell>
          <cell r="E170" t="str">
            <v>Хлеб пшеничный, обогащенный (для детского питания)</v>
          </cell>
          <cell r="F170">
            <v>60</v>
          </cell>
          <cell r="G170">
            <v>3</v>
          </cell>
          <cell r="H170">
            <v>1</v>
          </cell>
        </row>
        <row r="171">
          <cell r="D171" t="str">
            <v>хлеб черн.</v>
          </cell>
        </row>
        <row r="173">
          <cell r="D173" t="str">
            <v>сладкое</v>
          </cell>
          <cell r="E173" t="str">
            <v>Чай с сахаром</v>
          </cell>
          <cell r="F173">
            <v>200</v>
          </cell>
          <cell r="G173">
            <v>0</v>
          </cell>
          <cell r="H173">
            <v>0</v>
          </cell>
          <cell r="J173">
            <v>40</v>
          </cell>
        </row>
        <row r="174">
          <cell r="G174">
            <v>21</v>
          </cell>
          <cell r="H174">
            <v>26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18" sqref="L18"/>
    </sheetView>
  </sheetViews>
  <sheetFormatPr defaultRowHeight="15" x14ac:dyDescent="0.25"/>
  <cols>
    <col min="1" max="1" width="24.28515625" customWidth="1"/>
    <col min="2" max="2" width="20.85546875" customWidth="1"/>
    <col min="3" max="3" width="21.140625" customWidth="1"/>
    <col min="4" max="4" width="52.7109375" customWidth="1"/>
    <col min="5" max="5" width="15.5703125" customWidth="1"/>
    <col min="10" max="10" width="10.140625" bestFit="1" customWidth="1"/>
  </cols>
  <sheetData>
    <row r="1" spans="1:10" x14ac:dyDescent="0.25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2">
        <v>45926</v>
      </c>
    </row>
    <row r="2" spans="1:10" ht="15.75" thickBot="1" x14ac:dyDescent="0.3"/>
    <row r="3" spans="1:10" ht="15.75" thickBot="1" x14ac:dyDescent="0.3">
      <c r="A3" s="3" t="s">
        <v>4</v>
      </c>
      <c r="B3" s="4" t="str">
        <f>[1]Лист1!D142</f>
        <v>гор.блюдо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8.75" x14ac:dyDescent="0.25">
      <c r="A4" s="6" t="s">
        <v>13</v>
      </c>
      <c r="B4" s="7" t="str">
        <f>[1]Лист1!D159</f>
        <v>гор.блюдо</v>
      </c>
      <c r="C4" s="8">
        <f>[1]Лист1!K159</f>
        <v>311</v>
      </c>
      <c r="D4" s="57" t="str">
        <f>[1]Лист1!E159</f>
        <v>Каша пшенная молочная</v>
      </c>
      <c r="E4" s="10">
        <f>[1]Лист1!F159</f>
        <v>205</v>
      </c>
      <c r="F4" s="11">
        <v>82.5</v>
      </c>
      <c r="G4" s="8">
        <f>[1]Лист1!J159</f>
        <v>193</v>
      </c>
      <c r="H4" s="8">
        <f>[1]Лист1!G159</f>
        <v>5</v>
      </c>
      <c r="I4" s="8">
        <f>[1]Лист1!H159</f>
        <v>5</v>
      </c>
      <c r="J4" s="8">
        <f>[1]Лист1!I159</f>
        <v>24</v>
      </c>
    </row>
    <row r="5" spans="1:10" ht="18.75" x14ac:dyDescent="0.25">
      <c r="A5" s="12"/>
      <c r="B5" s="7" t="str">
        <f>[1]Лист1!D160</f>
        <v>гор.напиток</v>
      </c>
      <c r="C5" s="13"/>
      <c r="D5" s="58" t="str">
        <f>[1]Лист1!E160</f>
        <v>Кофейный напиток на молоке</v>
      </c>
      <c r="E5" s="14">
        <f>[1]Лист1!F160</f>
        <v>200</v>
      </c>
      <c r="F5" s="15"/>
      <c r="G5" s="13">
        <f>[1]Лист1!J160</f>
        <v>109</v>
      </c>
      <c r="H5" s="13">
        <f>[1]Лист1!G160</f>
        <v>3</v>
      </c>
      <c r="I5" s="13">
        <f>[1]Лист1!H160</f>
        <v>3</v>
      </c>
      <c r="J5" s="13">
        <f>[1]Лист1!I160</f>
        <v>19</v>
      </c>
    </row>
    <row r="6" spans="1:10" ht="37.5" x14ac:dyDescent="0.25">
      <c r="A6" s="12"/>
      <c r="B6" s="7" t="str">
        <f>[1]Лист1!D161</f>
        <v>хлеб</v>
      </c>
      <c r="C6" s="13">
        <f>[1]Лист1!K161</f>
        <v>114</v>
      </c>
      <c r="D6" s="58" t="str">
        <f>[1]Лист1!E161</f>
        <v>Хлеб пшеничный, обогащенный (для детского питания)</v>
      </c>
      <c r="E6" s="14">
        <f>[1]Лист1!F161</f>
        <v>50</v>
      </c>
      <c r="F6" s="16"/>
      <c r="G6" s="13">
        <v>146</v>
      </c>
      <c r="H6" s="13">
        <f>[1]Лист1!G161</f>
        <v>3</v>
      </c>
      <c r="I6" s="13">
        <f>[1]Лист1!H161</f>
        <v>1</v>
      </c>
      <c r="J6" s="13">
        <f>[1]Лист1!I161</f>
        <v>24</v>
      </c>
    </row>
    <row r="7" spans="1:10" ht="18.75" x14ac:dyDescent="0.25">
      <c r="A7" s="12"/>
      <c r="B7" s="7"/>
      <c r="C7" s="13"/>
      <c r="D7" s="58" t="str">
        <f>[1]Лист1!E162</f>
        <v>Фрукты свежие (яблоко)</v>
      </c>
      <c r="E7" s="14">
        <f>[1]Лист1!F162</f>
        <v>100</v>
      </c>
      <c r="F7" s="17"/>
      <c r="G7" s="13">
        <f>[1]Лист1!J162</f>
        <v>67</v>
      </c>
      <c r="H7" s="13">
        <f>[1]Лист1!G162</f>
        <v>0</v>
      </c>
      <c r="I7" s="13">
        <f>[1]Лист1!H162</f>
        <v>0</v>
      </c>
      <c r="J7" s="13">
        <f>[1]Лист1!I162</f>
        <v>10</v>
      </c>
    </row>
    <row r="8" spans="1:10" ht="18.75" x14ac:dyDescent="0.25">
      <c r="A8" s="12"/>
      <c r="B8" s="7"/>
      <c r="C8" s="18"/>
      <c r="D8" s="59"/>
      <c r="E8" s="19"/>
      <c r="F8" s="20"/>
      <c r="G8" s="21"/>
      <c r="H8" s="22"/>
      <c r="I8" s="22"/>
      <c r="J8" s="22"/>
    </row>
    <row r="9" spans="1:10" ht="19.5" thickBot="1" x14ac:dyDescent="0.35">
      <c r="A9" s="12"/>
      <c r="B9" s="23" t="str">
        <f>[1]Лист1!D147</f>
        <v>итого</v>
      </c>
      <c r="C9" s="24"/>
      <c r="D9" s="25"/>
      <c r="E9" s="26">
        <f>[1]Лист1!F164</f>
        <v>555</v>
      </c>
      <c r="F9" s="27"/>
      <c r="G9" s="26">
        <f>SUM(G4:G8)</f>
        <v>515</v>
      </c>
      <c r="H9" s="27">
        <f>[1]Лист1!G164</f>
        <v>11</v>
      </c>
      <c r="I9" s="26">
        <f>[1]Лист1!H164</f>
        <v>9</v>
      </c>
      <c r="J9" s="27">
        <f>[1]Лист1!I164</f>
        <v>77</v>
      </c>
    </row>
    <row r="10" spans="1:10" ht="19.5" thickBot="1" x14ac:dyDescent="0.35">
      <c r="A10" s="12"/>
      <c r="B10" s="28"/>
      <c r="C10" s="29"/>
      <c r="D10" s="30"/>
      <c r="E10" s="31"/>
      <c r="F10" s="32"/>
      <c r="G10" s="31"/>
      <c r="H10" s="32"/>
      <c r="I10" s="31"/>
      <c r="J10" s="33"/>
    </row>
    <row r="11" spans="1:10" x14ac:dyDescent="0.25">
      <c r="A11" s="6" t="s">
        <v>14</v>
      </c>
      <c r="B11" s="34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12"/>
      <c r="B12" s="40"/>
      <c r="C12" s="40"/>
      <c r="D12" s="41"/>
      <c r="E12" s="42"/>
      <c r="F12" s="43"/>
      <c r="G12" s="42"/>
      <c r="H12" s="42"/>
      <c r="I12" s="42"/>
      <c r="J12" s="44"/>
    </row>
    <row r="13" spans="1:10" ht="15.75" thickBot="1" x14ac:dyDescent="0.3">
      <c r="A13" s="45"/>
      <c r="B13" s="46"/>
      <c r="C13" s="46"/>
      <c r="D13" s="47"/>
      <c r="E13" s="48"/>
      <c r="F13" s="49"/>
      <c r="G13" s="48"/>
      <c r="H13" s="48"/>
      <c r="I13" s="48"/>
      <c r="J13" s="50"/>
    </row>
    <row r="14" spans="1:10" ht="37.5" x14ac:dyDescent="0.3">
      <c r="A14" s="12" t="s">
        <v>15</v>
      </c>
      <c r="B14" s="60" t="str">
        <f>[1]Лист1!D166</f>
        <v>1 блюдо</v>
      </c>
      <c r="C14" s="51">
        <f>[1]Лист1!K149</f>
        <v>124</v>
      </c>
      <c r="D14" s="52" t="str">
        <f>[1]Лист1!E166</f>
        <v>Борщ с капустой и картофелем со сметаной</v>
      </c>
      <c r="E14" s="53">
        <f>[1]Лист1!F166</f>
        <v>210</v>
      </c>
      <c r="F14" s="61">
        <v>93.5</v>
      </c>
      <c r="G14" s="51">
        <f>[1]Лист1!J166</f>
        <v>116</v>
      </c>
      <c r="H14" s="51">
        <f>[1]Лист1!G166</f>
        <v>2</v>
      </c>
      <c r="I14" s="51">
        <f>[1]Лист1!H166</f>
        <v>6</v>
      </c>
      <c r="J14" s="51">
        <f>[1]Лист1!I149</f>
        <v>7</v>
      </c>
    </row>
    <row r="15" spans="1:10" ht="18.75" x14ac:dyDescent="0.3">
      <c r="A15" s="12"/>
      <c r="B15" s="60" t="str">
        <f>[1]Лист1!D167</f>
        <v>2 блюдо</v>
      </c>
      <c r="C15" s="8">
        <f>[1]Лист1!K150</f>
        <v>6</v>
      </c>
      <c r="D15" s="9" t="str">
        <f>[1]Лист1!E167</f>
        <v>Биточки мясные с томатным соусом</v>
      </c>
      <c r="E15" s="10">
        <f>[1]Лист1!F167</f>
        <v>100</v>
      </c>
      <c r="F15" s="62"/>
      <c r="G15" s="8">
        <f>[1]Лист1!J167</f>
        <v>199</v>
      </c>
      <c r="H15" s="8">
        <f>[1]Лист1!G167</f>
        <v>10</v>
      </c>
      <c r="I15" s="8">
        <f>[1]Лист1!H167</f>
        <v>13</v>
      </c>
      <c r="J15" s="8">
        <f>[1]Лист1!I150</f>
        <v>10</v>
      </c>
    </row>
    <row r="16" spans="1:10" ht="18.75" x14ac:dyDescent="0.3">
      <c r="A16" s="12"/>
      <c r="B16" s="60" t="str">
        <f>[1]Лист1!D168</f>
        <v>гарнир</v>
      </c>
      <c r="C16" s="51">
        <f>[1]Лист1!K151</f>
        <v>332</v>
      </c>
      <c r="D16" s="52" t="str">
        <f>[1]Лист1!E168</f>
        <v>Макаронные изделия отварные</v>
      </c>
      <c r="E16" s="53">
        <f>[1]Лист1!F168</f>
        <v>155</v>
      </c>
      <c r="F16" s="62"/>
      <c r="G16" s="51">
        <f>[1]Лист1!J168</f>
        <v>218</v>
      </c>
      <c r="H16" s="51">
        <f>[1]Лист1!G168</f>
        <v>6</v>
      </c>
      <c r="I16" s="51">
        <f>[1]Лист1!H168</f>
        <v>6</v>
      </c>
      <c r="J16" s="51">
        <f>[1]Лист1!I151</f>
        <v>37</v>
      </c>
    </row>
    <row r="17" spans="1:10" ht="18.75" x14ac:dyDescent="0.3">
      <c r="A17" s="12"/>
      <c r="B17" s="60" t="str">
        <f>[1]Лист1!D169</f>
        <v>сладкое</v>
      </c>
      <c r="C17" s="51"/>
      <c r="D17" s="52">
        <f>[1]Лист1!E169</f>
        <v>0</v>
      </c>
      <c r="E17" s="53">
        <f>[1]Лист1!F169</f>
        <v>0</v>
      </c>
      <c r="F17" s="62"/>
      <c r="G17" s="51">
        <f>[1]Лист1!J169</f>
        <v>0</v>
      </c>
      <c r="H17" s="51">
        <f>[1]Лист1!G169</f>
        <v>0</v>
      </c>
      <c r="I17" s="51">
        <f>[1]Лист1!H169</f>
        <v>0</v>
      </c>
      <c r="J17" s="51"/>
    </row>
    <row r="18" spans="1:10" ht="37.5" x14ac:dyDescent="0.3">
      <c r="A18" s="12"/>
      <c r="B18" s="60" t="str">
        <f>[1]Лист1!D170</f>
        <v>хлеб бел.</v>
      </c>
      <c r="C18" s="51">
        <f>[1]Лист1!K153</f>
        <v>114</v>
      </c>
      <c r="D18" s="52" t="str">
        <f>[1]Лист1!E170</f>
        <v>Хлеб пшеничный, обогащенный (для детского питания)</v>
      </c>
      <c r="E18" s="53">
        <f>[1]Лист1!F170</f>
        <v>60</v>
      </c>
      <c r="F18" s="62"/>
      <c r="G18" s="51">
        <v>122</v>
      </c>
      <c r="H18" s="51">
        <f>[1]Лист1!G170</f>
        <v>3</v>
      </c>
      <c r="I18" s="51">
        <f>[1]Лист1!H170</f>
        <v>1</v>
      </c>
      <c r="J18" s="51">
        <f>[1]Лист1!I153</f>
        <v>24</v>
      </c>
    </row>
    <row r="19" spans="1:10" ht="18.75" x14ac:dyDescent="0.3">
      <c r="A19" s="12"/>
      <c r="B19" s="60" t="str">
        <f>[1]Лист1!D171</f>
        <v>хлеб черн.</v>
      </c>
      <c r="C19" s="63"/>
      <c r="D19" s="64"/>
      <c r="E19" s="65"/>
      <c r="F19" s="62"/>
      <c r="G19" s="65"/>
      <c r="H19" s="66"/>
      <c r="I19" s="65"/>
      <c r="J19" s="67"/>
    </row>
    <row r="20" spans="1:10" ht="18.75" x14ac:dyDescent="0.3">
      <c r="A20" s="12"/>
      <c r="B20" s="60">
        <f>[1]Лист1!D172</f>
        <v>0</v>
      </c>
      <c r="C20" s="63"/>
      <c r="D20" s="64"/>
      <c r="E20" s="65"/>
      <c r="F20" s="62"/>
      <c r="G20" s="65"/>
      <c r="H20" s="66"/>
      <c r="I20" s="65"/>
      <c r="J20" s="67"/>
    </row>
    <row r="21" spans="1:10" ht="18.75" x14ac:dyDescent="0.3">
      <c r="A21" s="12"/>
      <c r="B21" s="68" t="str">
        <f>[1]Лист1!D173</f>
        <v>сладкое</v>
      </c>
      <c r="C21" s="80">
        <v>278</v>
      </c>
      <c r="D21" s="69" t="str">
        <f>[1]Лист1!E173</f>
        <v>Чай с сахаром</v>
      </c>
      <c r="E21" s="70">
        <f>[1]Лист1!F173</f>
        <v>200</v>
      </c>
      <c r="F21" s="71"/>
      <c r="G21" s="70">
        <f>[1]Лист1!J173</f>
        <v>40</v>
      </c>
      <c r="H21" s="72">
        <f>[1]Лист1!G173</f>
        <v>0</v>
      </c>
      <c r="I21" s="70">
        <f>[1]Лист1!H173</f>
        <v>0</v>
      </c>
      <c r="J21" s="73">
        <v>36</v>
      </c>
    </row>
    <row r="22" spans="1:10" ht="19.5" thickBot="1" x14ac:dyDescent="0.35">
      <c r="A22" s="45"/>
      <c r="B22" s="74"/>
      <c r="C22" s="74"/>
      <c r="D22" s="75"/>
      <c r="E22" s="76">
        <f>[1]Лист1!F157</f>
        <v>710</v>
      </c>
      <c r="F22" s="77"/>
      <c r="G22" s="76">
        <f>SUM(G14:G21)</f>
        <v>695</v>
      </c>
      <c r="H22" s="78">
        <f>[1]Лист1!G174</f>
        <v>21</v>
      </c>
      <c r="I22" s="76">
        <f>[1]Лист1!H174</f>
        <v>26</v>
      </c>
      <c r="J22" s="79">
        <f>[1]Лист1!I157</f>
        <v>114</v>
      </c>
    </row>
    <row r="23" spans="1:10" x14ac:dyDescent="0.25">
      <c r="G23">
        <f>SUM(G14:G22)</f>
        <v>1390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admin</cp:lastModifiedBy>
  <dcterms:created xsi:type="dcterms:W3CDTF">2025-09-02T15:27:12Z</dcterms:created>
  <dcterms:modified xsi:type="dcterms:W3CDTF">2025-09-23T04:37:49Z</dcterms:modified>
</cp:coreProperties>
</file>