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as\Desktop\"/>
    </mc:Choice>
  </mc:AlternateContent>
  <bookViews>
    <workbookView xWindow="0" yWindow="0" windowWidth="28800" windowHeight="12330"/>
  </bookViews>
  <sheets>
    <sheet name="1" sheetId="1" r:id="rId1"/>
    <sheet name="Лист1" sheetId="2" r:id="rId2"/>
  </sheets>
  <externalReferences>
    <externalReference r:id="rId3"/>
    <externalReference r:id="rId4"/>
  </externalReferences>
  <calcPr calcId="162913"/>
</workbook>
</file>

<file path=xl/calcChain.xml><?xml version="1.0" encoding="utf-8"?>
<calcChain xmlns="http://schemas.openxmlformats.org/spreadsheetml/2006/main">
  <c r="C13" i="1" l="1"/>
  <c r="C14" i="1"/>
  <c r="C15" i="1"/>
  <c r="C17" i="1"/>
  <c r="C18" i="1"/>
  <c r="J13" i="1"/>
  <c r="J14" i="1"/>
  <c r="J15" i="1"/>
  <c r="J17" i="1"/>
  <c r="J18" i="1"/>
  <c r="J22" i="1"/>
  <c r="I13" i="1"/>
  <c r="I14" i="1"/>
  <c r="I15" i="1"/>
  <c r="I17" i="1"/>
  <c r="I18" i="1"/>
  <c r="I22" i="1"/>
  <c r="H13" i="1"/>
  <c r="H14" i="1"/>
  <c r="H15" i="1"/>
  <c r="H17" i="1"/>
  <c r="H18" i="1"/>
  <c r="H22" i="1"/>
  <c r="G13" i="1"/>
  <c r="G14" i="1"/>
  <c r="G15" i="1"/>
  <c r="G17" i="1"/>
  <c r="G18" i="1"/>
  <c r="G22" i="1"/>
  <c r="E13" i="1"/>
  <c r="E14" i="1"/>
  <c r="E15" i="1"/>
  <c r="E17" i="1"/>
  <c r="E18" i="1"/>
  <c r="E22" i="1"/>
  <c r="D13" i="1"/>
  <c r="D14" i="1"/>
  <c r="D15" i="1"/>
  <c r="D17" i="1"/>
  <c r="D18" i="1"/>
  <c r="B13" i="1"/>
  <c r="B14" i="1"/>
  <c r="B15" i="1"/>
  <c r="B16" i="1"/>
  <c r="B17" i="1"/>
  <c r="B18" i="1"/>
  <c r="B19" i="1"/>
  <c r="B20" i="1"/>
  <c r="J4" i="1"/>
  <c r="J5" i="1"/>
  <c r="J6" i="1"/>
  <c r="J7" i="1"/>
  <c r="J9" i="1"/>
  <c r="I4" i="1"/>
  <c r="I5" i="1"/>
  <c r="I6" i="1"/>
  <c r="I7" i="1"/>
  <c r="I9" i="1"/>
  <c r="H4" i="1"/>
  <c r="H5" i="1"/>
  <c r="H6" i="1"/>
  <c r="H7" i="1"/>
  <c r="H9" i="1"/>
  <c r="G4" i="1"/>
  <c r="G5" i="1"/>
  <c r="G6" i="1"/>
  <c r="G7" i="1"/>
  <c r="G9" i="1"/>
  <c r="E4" i="1"/>
  <c r="E5" i="1"/>
  <c r="E6" i="1"/>
  <c r="E7" i="1"/>
  <c r="E9" i="1"/>
  <c r="C4" i="1"/>
  <c r="C5" i="1"/>
  <c r="C6" i="1"/>
  <c r="C7" i="1"/>
  <c r="D4" i="1"/>
  <c r="D5" i="1"/>
  <c r="D6" i="1"/>
  <c r="D7" i="1"/>
  <c r="B4" i="1"/>
  <c r="B5" i="1"/>
  <c r="B6" i="1"/>
  <c r="B7" i="1"/>
  <c r="B3" i="1" l="1"/>
  <c r="C3" i="1"/>
  <c r="D3" i="1"/>
  <c r="E3" i="1"/>
  <c r="F3" i="1"/>
  <c r="G3" i="1"/>
  <c r="H3" i="1"/>
  <c r="I3" i="1"/>
  <c r="J3" i="1"/>
  <c r="F4" i="1"/>
  <c r="B9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<sst xmlns="http://schemas.openxmlformats.org/spreadsheetml/2006/main" count="43" uniqueCount="35">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</sst>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3">
          <cell r="D23" t="str">
            <v>гор.блюдо</v>
          </cell>
          <cell r="E23" t="str">
            <v>Каша молочная "Дружба"</v>
          </cell>
          <cell r="F23">
            <v>205</v>
          </cell>
          <cell r="G23">
            <v>8</v>
          </cell>
          <cell r="H23">
            <v>10</v>
          </cell>
          <cell r="I23">
            <v>32</v>
          </cell>
          <cell r="J23">
            <v>245</v>
          </cell>
          <cell r="K23">
            <v>311</v>
          </cell>
        </row>
        <row r="24">
          <cell r="D24" t="str">
            <v>гор.напиток</v>
          </cell>
          <cell r="E24" t="str">
            <v>Чай с сахаром</v>
          </cell>
          <cell r="F24">
            <v>200</v>
          </cell>
          <cell r="G24">
            <v>0</v>
          </cell>
          <cell r="H24">
            <v>0</v>
          </cell>
          <cell r="I24">
            <v>10</v>
          </cell>
          <cell r="J24">
            <v>40</v>
          </cell>
          <cell r="K24">
            <v>283</v>
          </cell>
        </row>
        <row r="25">
          <cell r="D25" t="str">
            <v>хлеб</v>
          </cell>
          <cell r="E25" t="str">
            <v>Хлеб пшеничный, обогащенный (для детского питания)</v>
          </cell>
          <cell r="F25">
            <v>50</v>
          </cell>
          <cell r="G25">
            <v>4</v>
          </cell>
          <cell r="H25">
            <v>1</v>
          </cell>
          <cell r="I25">
            <v>29</v>
          </cell>
          <cell r="J25">
            <v>146</v>
          </cell>
          <cell r="K25">
            <v>114</v>
          </cell>
        </row>
        <row r="26">
          <cell r="D26" t="str">
            <v>закуска</v>
          </cell>
          <cell r="E26" t="str">
            <v>Йогурт для детского питания</v>
          </cell>
          <cell r="F26">
            <v>100</v>
          </cell>
          <cell r="G26">
            <v>7</v>
          </cell>
          <cell r="H26">
            <v>6</v>
          </cell>
          <cell r="I26">
            <v>1</v>
          </cell>
          <cell r="J26">
            <v>85</v>
          </cell>
          <cell r="K26">
            <v>306</v>
          </cell>
        </row>
        <row r="28">
          <cell r="F28">
            <v>555</v>
          </cell>
          <cell r="G28">
            <v>19</v>
          </cell>
          <cell r="H28">
            <v>17</v>
          </cell>
          <cell r="I28">
            <v>72</v>
          </cell>
          <cell r="J28">
            <v>516</v>
          </cell>
        </row>
        <row r="29">
          <cell r="D29" t="str">
            <v>закуска</v>
          </cell>
          <cell r="E29" t="str">
            <v>Салат из свеклы отварной</v>
          </cell>
          <cell r="F29">
            <v>60</v>
          </cell>
          <cell r="G29">
            <v>1</v>
          </cell>
          <cell r="H29">
            <v>0</v>
          </cell>
          <cell r="I29">
            <v>6</v>
          </cell>
          <cell r="J29">
            <v>28</v>
          </cell>
          <cell r="K29">
            <v>17</v>
          </cell>
        </row>
        <row r="30">
          <cell r="D30" t="str">
            <v>1 блюдо</v>
          </cell>
          <cell r="E30" t="str">
            <v>Щи из свежей капусты с картофелем со сметаной</v>
          </cell>
          <cell r="F30">
            <v>210</v>
          </cell>
          <cell r="G30">
            <v>2</v>
          </cell>
          <cell r="H30">
            <v>5</v>
          </cell>
          <cell r="I30">
            <v>7</v>
          </cell>
          <cell r="J30">
            <v>75</v>
          </cell>
          <cell r="K30">
            <v>124</v>
          </cell>
        </row>
        <row r="31">
          <cell r="D31" t="str">
            <v>2 блюдо</v>
          </cell>
          <cell r="E31" t="str">
            <v>Жаркое по-домашнему с птицей</v>
          </cell>
          <cell r="F31">
            <v>180</v>
          </cell>
          <cell r="G31">
            <v>18</v>
          </cell>
          <cell r="H31">
            <v>18</v>
          </cell>
          <cell r="I31">
            <v>17</v>
          </cell>
          <cell r="J31">
            <v>330</v>
          </cell>
          <cell r="K31">
            <v>11</v>
          </cell>
        </row>
        <row r="32">
          <cell r="D32" t="str">
            <v>гарнир</v>
          </cell>
        </row>
        <row r="33">
          <cell r="D33" t="str">
            <v>сладкое</v>
          </cell>
          <cell r="E33" t="str">
            <v>Компот из смеси сухофруктов</v>
          </cell>
          <cell r="F33">
            <v>200</v>
          </cell>
          <cell r="G33">
            <v>0</v>
          </cell>
          <cell r="H33">
            <v>0</v>
          </cell>
          <cell r="I33">
            <v>32</v>
          </cell>
          <cell r="J33">
            <v>138</v>
          </cell>
          <cell r="K33">
            <v>278</v>
          </cell>
        </row>
        <row r="34">
          <cell r="D34" t="str">
            <v>хлеб бел.</v>
          </cell>
          <cell r="E34" t="str">
            <v>Хлеб пшеничный, обогащенный (для детского питания)</v>
          </cell>
          <cell r="F34">
            <v>60</v>
          </cell>
          <cell r="G34">
            <v>4</v>
          </cell>
          <cell r="H34">
            <v>1</v>
          </cell>
          <cell r="I34">
            <v>29</v>
          </cell>
          <cell r="J34">
            <v>146</v>
          </cell>
          <cell r="K34">
            <v>114</v>
          </cell>
        </row>
        <row r="35">
          <cell r="D35" t="str">
            <v>хлеб черн.</v>
          </cell>
        </row>
        <row r="38">
          <cell r="F38">
            <v>710</v>
          </cell>
          <cell r="G38">
            <v>25</v>
          </cell>
          <cell r="H38">
            <v>24</v>
          </cell>
          <cell r="I38">
            <v>91</v>
          </cell>
          <cell r="J38">
            <v>717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O11" sqref="O1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6" t="s">
        <v>1</v>
      </c>
      <c r="C1" s="77"/>
      <c r="D1" s="78"/>
      <c r="E1" t="s">
        <v>2</v>
      </c>
      <c r="F1" s="1"/>
      <c r="I1" t="s">
        <v>3</v>
      </c>
      <c r="J1" s="66">
        <v>45930</v>
      </c>
    </row>
    <row r="2" spans="1:10" ht="7.5" customHeight="1" x14ac:dyDescent="0.25"/>
    <row r="3" spans="1:10" x14ac:dyDescent="0.25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7" t="str">
        <f>[2]Лист1!D23</f>
        <v>гор.блюдо</v>
      </c>
      <c r="C4" s="8">
        <f>[2]Лист1!K23</f>
        <v>311</v>
      </c>
      <c r="D4" s="9" t="str">
        <f>[2]Лист1!E23</f>
        <v>Каша молочная "Дружба"</v>
      </c>
      <c r="E4" s="10">
        <f>[2]Лист1!F23</f>
        <v>205</v>
      </c>
      <c r="F4" s="10">
        <f>'[1]4'!F4</f>
        <v>82.5</v>
      </c>
      <c r="G4" s="11">
        <f>[2]Лист1!J23</f>
        <v>245</v>
      </c>
      <c r="H4" s="11">
        <f>[2]Лист1!G23</f>
        <v>8</v>
      </c>
      <c r="I4" s="11">
        <f>[2]Лист1!H23</f>
        <v>10</v>
      </c>
      <c r="J4" s="12">
        <f>[2]Лист1!I23</f>
        <v>32</v>
      </c>
    </row>
    <row r="5" spans="1:10" x14ac:dyDescent="0.25">
      <c r="A5" s="13"/>
      <c r="B5" s="14" t="str">
        <f>[2]Лист1!D24</f>
        <v>гор.напиток</v>
      </c>
      <c r="C5" s="2">
        <f>[2]Лист1!K24</f>
        <v>283</v>
      </c>
      <c r="D5" s="15" t="str">
        <f>[2]Лист1!E24</f>
        <v>Чай с сахаром</v>
      </c>
      <c r="E5" s="16">
        <f>[2]Лист1!F24</f>
        <v>200</v>
      </c>
      <c r="F5" s="16"/>
      <c r="G5" s="16">
        <f>[2]Лист1!J24</f>
        <v>40</v>
      </c>
      <c r="H5" s="16">
        <f>[2]Лист1!G24</f>
        <v>0</v>
      </c>
      <c r="I5" s="16">
        <f>[2]Лист1!H24</f>
        <v>0</v>
      </c>
      <c r="J5" s="17">
        <f>[2]Лист1!I24</f>
        <v>10</v>
      </c>
    </row>
    <row r="6" spans="1:10" ht="30" x14ac:dyDescent="0.25">
      <c r="A6" s="13"/>
      <c r="B6" s="14" t="str">
        <f>[2]Лист1!D25</f>
        <v>хлеб</v>
      </c>
      <c r="C6" s="18">
        <f>[2]Лист1!K25</f>
        <v>114</v>
      </c>
      <c r="D6" s="15" t="str">
        <f>[2]Лист1!E25</f>
        <v>Хлеб пшеничный, обогащенный (для детского питания)</v>
      </c>
      <c r="E6" s="16">
        <f>[2]Лист1!F25</f>
        <v>50</v>
      </c>
      <c r="F6" s="16"/>
      <c r="G6" s="19">
        <f>[2]Лист1!J25</f>
        <v>146</v>
      </c>
      <c r="H6" s="19">
        <f>[2]Лист1!G25</f>
        <v>4</v>
      </c>
      <c r="I6" s="19">
        <f>[2]Лист1!H25</f>
        <v>1</v>
      </c>
      <c r="J6" s="20">
        <f>[2]Лист1!I25</f>
        <v>29</v>
      </c>
    </row>
    <row r="7" spans="1:10" x14ac:dyDescent="0.25">
      <c r="A7" s="13"/>
      <c r="B7" s="18" t="str">
        <f>[2]Лист1!D26</f>
        <v>закуска</v>
      </c>
      <c r="C7" s="18">
        <f>[2]Лист1!K26</f>
        <v>306</v>
      </c>
      <c r="D7" s="21" t="str">
        <f>[2]Лист1!E26</f>
        <v>Йогурт для детского питания</v>
      </c>
      <c r="E7" s="19">
        <f>[2]Лист1!F26</f>
        <v>100</v>
      </c>
      <c r="F7" s="16"/>
      <c r="G7" s="19">
        <f>[2]Лист1!J26</f>
        <v>85</v>
      </c>
      <c r="H7" s="19">
        <f>[2]Лист1!G26</f>
        <v>7</v>
      </c>
      <c r="I7" s="19">
        <f>[2]Лист1!H26</f>
        <v>6</v>
      </c>
      <c r="J7" s="22">
        <f>[2]Лист1!I26</f>
        <v>1</v>
      </c>
    </row>
    <row r="8" spans="1:10" x14ac:dyDescent="0.25">
      <c r="A8" s="23"/>
      <c r="B8" s="24"/>
      <c r="C8" s="24"/>
      <c r="D8" s="25"/>
      <c r="E8" s="26"/>
      <c r="F8" s="26"/>
      <c r="G8" s="26"/>
      <c r="H8" s="26"/>
      <c r="I8" s="27"/>
      <c r="J8" s="28"/>
    </row>
    <row r="9" spans="1:10" x14ac:dyDescent="0.25">
      <c r="A9" s="13"/>
      <c r="B9" s="29">
        <f>'[1]4'!B9</f>
        <v>0</v>
      </c>
      <c r="C9" s="29"/>
      <c r="D9" s="30"/>
      <c r="E9" s="31">
        <f>[2]Лист1!F28</f>
        <v>555</v>
      </c>
      <c r="F9" s="32"/>
      <c r="G9" s="31">
        <f>[2]Лист1!J28</f>
        <v>516</v>
      </c>
      <c r="H9" s="31">
        <f>[2]Лист1!G28</f>
        <v>19</v>
      </c>
      <c r="I9" s="33">
        <f>[2]Лист1!H28</f>
        <v>17</v>
      </c>
      <c r="J9" s="28">
        <f>[2]Лист1!I28</f>
        <v>72</v>
      </c>
    </row>
    <row r="10" spans="1:10" x14ac:dyDescent="0.25">
      <c r="A10" s="6" t="s">
        <v>17</v>
      </c>
      <c r="B10" s="34">
        <f>'[1]4'!B10</f>
        <v>0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 t="str">
        <f>'[1]4'!B11</f>
        <v>фрукты</v>
      </c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>
        <f>'[1]4'!B12</f>
        <v>0</v>
      </c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19</v>
      </c>
      <c r="B13" s="38" t="str">
        <f>[2]Лист1!D29</f>
        <v>закуска</v>
      </c>
      <c r="C13" s="39">
        <f>[2]Лист1!K29</f>
        <v>17</v>
      </c>
      <c r="D13" s="40" t="str">
        <f>[2]Лист1!E29</f>
        <v>Салат из свеклы отварной</v>
      </c>
      <c r="E13" s="41">
        <f>[2]Лист1!F29</f>
        <v>60</v>
      </c>
      <c r="F13" s="42"/>
      <c r="G13" s="41">
        <f>[2]Лист1!J29</f>
        <v>28</v>
      </c>
      <c r="H13" s="41">
        <f>[2]Лист1!G29</f>
        <v>1</v>
      </c>
      <c r="I13" s="41">
        <f>[2]Лист1!H29</f>
        <v>0</v>
      </c>
      <c r="J13" s="43">
        <f>[2]Лист1!I29</f>
        <v>6</v>
      </c>
    </row>
    <row r="14" spans="1:10" ht="30" x14ac:dyDescent="0.25">
      <c r="A14" s="13"/>
      <c r="B14" s="14" t="str">
        <f>[2]Лист1!D30</f>
        <v>1 блюдо</v>
      </c>
      <c r="C14" s="18">
        <f>[2]Лист1!K30</f>
        <v>124</v>
      </c>
      <c r="D14" s="15" t="str">
        <f>[2]Лист1!E30</f>
        <v>Щи из свежей капусты с картофелем со сметаной</v>
      </c>
      <c r="E14" s="67">
        <f>[2]Лист1!F30</f>
        <v>210</v>
      </c>
      <c r="F14" s="16">
        <f>'[1]4'!F14</f>
        <v>93.5</v>
      </c>
      <c r="G14" s="16">
        <f>[2]Лист1!J30</f>
        <v>75</v>
      </c>
      <c r="H14" s="16">
        <f>[2]Лист1!G30</f>
        <v>2</v>
      </c>
      <c r="I14" s="16">
        <f>[2]Лист1!H30</f>
        <v>5</v>
      </c>
      <c r="J14" s="17">
        <f>[2]Лист1!I30</f>
        <v>7</v>
      </c>
    </row>
    <row r="15" spans="1:10" x14ac:dyDescent="0.25">
      <c r="A15" s="13"/>
      <c r="B15" s="14" t="str">
        <f>[2]Лист1!D31</f>
        <v>2 блюдо</v>
      </c>
      <c r="C15" s="2">
        <f>[2]Лист1!K31</f>
        <v>11</v>
      </c>
      <c r="D15" s="21" t="str">
        <f>[2]Лист1!E31</f>
        <v>Жаркое по-домашнему с птицей</v>
      </c>
      <c r="E15" s="67">
        <f>[2]Лист1!F31</f>
        <v>180</v>
      </c>
      <c r="F15" s="16"/>
      <c r="G15" s="19">
        <f>[2]Лист1!J31</f>
        <v>330</v>
      </c>
      <c r="H15" s="19">
        <f>[2]Лист1!G31</f>
        <v>18</v>
      </c>
      <c r="I15" s="19">
        <f>[2]Лист1!H31</f>
        <v>18</v>
      </c>
      <c r="J15" s="20">
        <f>[2]Лист1!I31</f>
        <v>17</v>
      </c>
    </row>
    <row r="16" spans="1:10" x14ac:dyDescent="0.25">
      <c r="A16" s="13"/>
      <c r="B16" s="14" t="str">
        <f>[2]Лист1!D32</f>
        <v>гарнир</v>
      </c>
      <c r="C16" s="2"/>
      <c r="D16" s="21"/>
      <c r="E16" s="67"/>
      <c r="F16" s="16"/>
      <c r="G16" s="19"/>
      <c r="H16" s="19"/>
      <c r="I16" s="19"/>
      <c r="J16" s="20"/>
    </row>
    <row r="17" spans="1:10" x14ac:dyDescent="0.25">
      <c r="A17" s="13"/>
      <c r="B17" s="14" t="str">
        <f>[2]Лист1!D33</f>
        <v>сладкое</v>
      </c>
      <c r="C17" s="18">
        <f>[2]Лист1!K33</f>
        <v>278</v>
      </c>
      <c r="D17" s="21" t="str">
        <f>[2]Лист1!E33</f>
        <v>Компот из смеси сухофруктов</v>
      </c>
      <c r="E17" s="68">
        <f>[2]Лист1!F33</f>
        <v>200</v>
      </c>
      <c r="F17" s="16"/>
      <c r="G17" s="19">
        <f>[2]Лист1!J33</f>
        <v>138</v>
      </c>
      <c r="H17" s="19">
        <f>[2]Лист1!G33</f>
        <v>0</v>
      </c>
      <c r="I17" s="16">
        <f>[2]Лист1!H33</f>
        <v>0</v>
      </c>
      <c r="J17" s="20">
        <f>[2]Лист1!I33</f>
        <v>32</v>
      </c>
    </row>
    <row r="18" spans="1:10" ht="30" x14ac:dyDescent="0.25">
      <c r="A18" s="13"/>
      <c r="B18" s="14" t="str">
        <f>[2]Лист1!D34</f>
        <v>хлеб бел.</v>
      </c>
      <c r="C18" s="18">
        <f>[2]Лист1!K34</f>
        <v>114</v>
      </c>
      <c r="D18" s="21" t="str">
        <f>[2]Лист1!E34</f>
        <v>Хлеб пшеничный, обогащенный (для детского питания)</v>
      </c>
      <c r="E18" s="67">
        <f>[2]Лист1!F34</f>
        <v>60</v>
      </c>
      <c r="F18" s="16"/>
      <c r="G18" s="19">
        <f>[2]Лист1!J34</f>
        <v>146</v>
      </c>
      <c r="H18" s="19">
        <f>[2]Лист1!G34</f>
        <v>4</v>
      </c>
      <c r="I18" s="19">
        <f>[2]Лист1!H34</f>
        <v>1</v>
      </c>
      <c r="J18" s="20">
        <f>[2]Лист1!I34</f>
        <v>29</v>
      </c>
    </row>
    <row r="19" spans="1:10" x14ac:dyDescent="0.25">
      <c r="A19" s="13"/>
      <c r="B19" s="14" t="str">
        <f>[2]Лист1!D35</f>
        <v>хлеб черн.</v>
      </c>
      <c r="C19" s="18"/>
      <c r="D19" s="15"/>
      <c r="E19" s="67"/>
      <c r="F19" s="16"/>
      <c r="G19" s="16"/>
      <c r="H19" s="16"/>
      <c r="I19" s="16"/>
      <c r="J19" s="17"/>
    </row>
    <row r="20" spans="1:10" x14ac:dyDescent="0.25">
      <c r="A20" s="13"/>
      <c r="B20" s="44">
        <f>[2]Лист1!D36</f>
        <v>0</v>
      </c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69"/>
      <c r="B21" s="70"/>
      <c r="C21" s="70"/>
      <c r="D21" s="71"/>
      <c r="E21" s="72"/>
      <c r="F21" s="73"/>
      <c r="G21" s="72"/>
      <c r="H21" s="73"/>
      <c r="I21" s="72"/>
      <c r="J21" s="72"/>
    </row>
    <row r="22" spans="1:10" ht="15.75" customHeight="1" x14ac:dyDescent="0.25">
      <c r="A22" s="74"/>
      <c r="B22" s="74"/>
      <c r="C22" s="74"/>
      <c r="D22" s="74"/>
      <c r="E22" s="75">
        <f>[2]Лист1!F38</f>
        <v>710</v>
      </c>
      <c r="F22" s="74"/>
      <c r="G22" s="74">
        <f>[2]Лист1!J38</f>
        <v>717</v>
      </c>
      <c r="H22" s="74">
        <f>[2]Лист1!G38</f>
        <v>25</v>
      </c>
      <c r="I22" s="74">
        <f>[2]Лист1!H38</f>
        <v>24</v>
      </c>
      <c r="J22" s="74">
        <f>[2]Лист1!I38</f>
        <v>91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6" t="s">
        <v>1</v>
      </c>
      <c r="C1" s="77"/>
      <c r="D1" s="78"/>
      <c r="E1" t="s">
        <v>2</v>
      </c>
      <c r="F1" s="1"/>
      <c r="I1" t="s">
        <v>3</v>
      </c>
      <c r="J1" s="48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49"/>
    </row>
    <row r="5" spans="1:10" ht="23.25" customHeight="1" x14ac:dyDescent="0.25">
      <c r="A5" s="13"/>
      <c r="B5" s="38"/>
      <c r="C5" s="50">
        <v>98</v>
      </c>
      <c r="D5" s="51" t="s">
        <v>27</v>
      </c>
      <c r="E5" s="42">
        <v>90</v>
      </c>
      <c r="F5" s="42"/>
      <c r="G5" s="42">
        <v>199</v>
      </c>
      <c r="H5" s="42">
        <v>10.1</v>
      </c>
      <c r="I5" s="42">
        <v>13</v>
      </c>
      <c r="J5" s="52">
        <v>10.4</v>
      </c>
    </row>
    <row r="6" spans="1:10" ht="23.25" customHeight="1" x14ac:dyDescent="0.25">
      <c r="A6" s="13"/>
      <c r="B6" s="38"/>
      <c r="C6" s="50"/>
      <c r="D6" s="51" t="s">
        <v>28</v>
      </c>
      <c r="E6" s="42">
        <v>180</v>
      </c>
      <c r="F6" s="42"/>
      <c r="G6" s="42">
        <v>288</v>
      </c>
      <c r="H6" s="42">
        <v>10.4</v>
      </c>
      <c r="I6" s="42">
        <v>6.8</v>
      </c>
      <c r="J6" s="52">
        <v>45.4</v>
      </c>
    </row>
    <row r="7" spans="1:10" ht="16.5" customHeight="1" x14ac:dyDescent="0.25">
      <c r="A7" s="13"/>
      <c r="B7" s="14" t="s">
        <v>29</v>
      </c>
      <c r="C7" s="18">
        <v>685</v>
      </c>
      <c r="D7" s="15" t="s">
        <v>16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15</v>
      </c>
      <c r="C8" s="18">
        <v>3</v>
      </c>
      <c r="D8" s="15" t="s">
        <v>30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3">
        <f t="shared" si="0"/>
        <v>80.399999999999991</v>
      </c>
    </row>
    <row r="11" spans="1:10" x14ac:dyDescent="0.25">
      <c r="A11" s="13"/>
      <c r="B11" s="54"/>
      <c r="C11" s="54"/>
      <c r="D11" s="55"/>
      <c r="E11" s="56"/>
      <c r="F11" s="56"/>
      <c r="G11" s="56"/>
      <c r="H11" s="56"/>
      <c r="I11" s="56"/>
      <c r="J11" s="57"/>
    </row>
    <row r="12" spans="1:10" x14ac:dyDescent="0.25">
      <c r="A12" s="6" t="s">
        <v>17</v>
      </c>
      <c r="B12" s="34" t="s">
        <v>18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8"/>
      <c r="C13" s="50"/>
      <c r="D13" s="51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19</v>
      </c>
      <c r="B16" s="38" t="s">
        <v>20</v>
      </c>
      <c r="C16" s="50">
        <v>16</v>
      </c>
      <c r="D16" s="51" t="s">
        <v>31</v>
      </c>
      <c r="E16" s="59">
        <v>60</v>
      </c>
      <c r="F16" s="42"/>
      <c r="G16" s="42">
        <v>3</v>
      </c>
      <c r="H16" s="42">
        <v>0</v>
      </c>
      <c r="I16" s="42">
        <v>0</v>
      </c>
      <c r="J16" s="52">
        <v>0</v>
      </c>
    </row>
    <row r="17" spans="1:10" ht="17.25" customHeight="1" x14ac:dyDescent="0.25">
      <c r="A17" s="13"/>
      <c r="B17" s="14" t="s">
        <v>21</v>
      </c>
      <c r="C17" s="60">
        <v>63</v>
      </c>
      <c r="D17" s="60" t="s">
        <v>32</v>
      </c>
      <c r="E17" s="60">
        <v>200</v>
      </c>
      <c r="F17" s="60"/>
      <c r="G17" s="61">
        <v>128</v>
      </c>
      <c r="H17" s="62">
        <v>5</v>
      </c>
      <c r="I17" s="61">
        <v>5</v>
      </c>
      <c r="J17" s="61">
        <v>17</v>
      </c>
    </row>
    <row r="18" spans="1:10" ht="31.5" customHeight="1" x14ac:dyDescent="0.25">
      <c r="A18" s="13"/>
      <c r="B18" s="14" t="s">
        <v>22</v>
      </c>
      <c r="C18" s="18">
        <f>C5</f>
        <v>98</v>
      </c>
      <c r="D18" s="15" t="s">
        <v>33</v>
      </c>
      <c r="E18" s="63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23</v>
      </c>
      <c r="C19" s="18">
        <v>140</v>
      </c>
      <c r="D19" s="15" t="s">
        <v>34</v>
      </c>
      <c r="E19" s="63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24</v>
      </c>
      <c r="C20" s="18">
        <f t="shared" ref="C20:E20" si="1">C7</f>
        <v>685</v>
      </c>
      <c r="D20" s="15" t="str">
        <f t="shared" si="1"/>
        <v>чай с сахаром</v>
      </c>
      <c r="E20" s="63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25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3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26</v>
      </c>
      <c r="C22" s="18"/>
      <c r="D22" s="15"/>
      <c r="E22" s="63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4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5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bas</cp:lastModifiedBy>
  <cp:lastPrinted>2021-05-18T10:32:40Z</cp:lastPrinted>
  <dcterms:created xsi:type="dcterms:W3CDTF">2015-06-05T18:19:34Z</dcterms:created>
  <dcterms:modified xsi:type="dcterms:W3CDTF">2025-09-29T15:11:34Z</dcterms:modified>
</cp:coreProperties>
</file>