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1600" windowHeight="9735"/>
  </bookViews>
  <sheets>
    <sheet name="1" sheetId="1" r:id="rId1"/>
    <sheet name="Лист1" sheetId="2" r:id="rId2"/>
  </sheets>
  <externalReferences>
    <externalReference r:id="rId3"/>
    <externalReference r:id="rId4"/>
    <externalReference r:id="rId5"/>
  </externalReferences>
  <calcPr calcId="152511"/>
</workbook>
</file>

<file path=xl/calcChain.xml><?xml version="1.0" encoding="utf-8"?>
<calcChain xmlns="http://schemas.openxmlformats.org/spreadsheetml/2006/main">
  <c r="G14" i="1" l="1"/>
  <c r="G15" i="1"/>
  <c r="G16" i="1"/>
  <c r="G17" i="1"/>
  <c r="G18" i="1"/>
  <c r="G19" i="1"/>
  <c r="G20" i="1"/>
  <c r="G21" i="1"/>
  <c r="G22" i="1"/>
  <c r="H14" i="1"/>
  <c r="I14" i="1"/>
  <c r="J14" i="1"/>
  <c r="H15" i="1"/>
  <c r="I15" i="1"/>
  <c r="J15" i="1"/>
  <c r="H16" i="1"/>
  <c r="I16" i="1"/>
  <c r="J16" i="1"/>
  <c r="H17" i="1"/>
  <c r="I17" i="1"/>
  <c r="J17" i="1"/>
  <c r="H18" i="1"/>
  <c r="I18" i="1"/>
  <c r="J18" i="1"/>
  <c r="H19" i="1"/>
  <c r="I19" i="1"/>
  <c r="J19" i="1"/>
  <c r="H20" i="1"/>
  <c r="I20" i="1"/>
  <c r="J20" i="1"/>
  <c r="H21" i="1"/>
  <c r="I21" i="1"/>
  <c r="J21" i="1"/>
  <c r="H22" i="1"/>
  <c r="I22" i="1"/>
  <c r="J22" i="1"/>
  <c r="C14" i="1"/>
  <c r="C15" i="1"/>
  <c r="C16" i="1"/>
  <c r="C17" i="1"/>
  <c r="C18" i="1"/>
  <c r="C19" i="1"/>
  <c r="C20" i="1"/>
  <c r="C21" i="1"/>
  <c r="B13" i="1"/>
  <c r="B14" i="1"/>
  <c r="B15" i="1"/>
  <c r="B16" i="1"/>
  <c r="B17" i="1"/>
  <c r="B18" i="1"/>
  <c r="B19" i="1"/>
  <c r="B20" i="1"/>
  <c r="B21" i="1"/>
  <c r="D14" i="1"/>
  <c r="D15" i="1"/>
  <c r="D16" i="1"/>
  <c r="D17" i="1"/>
  <c r="D18" i="1"/>
  <c r="D19" i="1"/>
  <c r="D20" i="1"/>
  <c r="D21" i="1"/>
  <c r="H4" i="1"/>
  <c r="I4" i="1"/>
  <c r="J4" i="1"/>
  <c r="H5" i="1"/>
  <c r="I5" i="1"/>
  <c r="J5" i="1"/>
  <c r="H6" i="1"/>
  <c r="I6" i="1"/>
  <c r="J6" i="1"/>
  <c r="H7" i="1"/>
  <c r="I7" i="1"/>
  <c r="J7" i="1"/>
  <c r="H8" i="1"/>
  <c r="I8" i="1"/>
  <c r="J8" i="1"/>
  <c r="H9" i="1"/>
  <c r="I9" i="1"/>
  <c r="J9" i="1"/>
  <c r="G4" i="1"/>
  <c r="G5" i="1"/>
  <c r="G6" i="1"/>
  <c r="G7" i="1"/>
  <c r="G8" i="1"/>
  <c r="G9" i="1"/>
  <c r="B4" i="1"/>
  <c r="B5" i="1"/>
  <c r="B6" i="1"/>
  <c r="B7" i="1"/>
  <c r="B8" i="1"/>
  <c r="C4" i="1"/>
  <c r="C5" i="1"/>
  <c r="C6" i="1"/>
  <c r="C7" i="1"/>
  <c r="C8" i="1"/>
  <c r="C9" i="1"/>
  <c r="D4" i="1"/>
  <c r="E4" i="1"/>
  <c r="D5" i="1"/>
  <c r="E5" i="1"/>
  <c r="D6" i="1"/>
  <c r="E6" i="1"/>
  <c r="D7" i="1"/>
  <c r="E7" i="1"/>
  <c r="D8" i="1"/>
  <c r="E8" i="1"/>
  <c r="D9" i="1"/>
  <c r="E9" i="1"/>
  <c r="E14" i="1"/>
  <c r="E15" i="1"/>
  <c r="E16" i="1"/>
  <c r="E17" i="1"/>
  <c r="E18" i="1"/>
  <c r="E19" i="1"/>
  <c r="E20" i="1"/>
  <c r="E21" i="1"/>
  <c r="D22" i="1"/>
  <c r="E22" i="1"/>
  <c r="B22" i="1" l="1"/>
  <c r="B9" i="1"/>
  <c r="B3" i="1" l="1"/>
  <c r="C3" i="1"/>
  <c r="D3" i="1"/>
  <c r="E3" i="1"/>
  <c r="F3" i="1"/>
  <c r="G3" i="1"/>
  <c r="H3" i="1"/>
  <c r="I3" i="1"/>
  <c r="J3" i="1"/>
  <c r="F4" i="1"/>
  <c r="B10" i="1"/>
  <c r="B11" i="1"/>
  <c r="B12" i="1"/>
  <c r="F14" i="1"/>
  <c r="H24" i="2" l="1"/>
  <c r="D21" i="2"/>
  <c r="C21" i="2"/>
  <c r="J20" i="2"/>
  <c r="J24" i="2" s="1"/>
  <c r="I20" i="2"/>
  <c r="I24" i="2" s="1"/>
  <c r="G20" i="2"/>
  <c r="E20" i="2"/>
  <c r="D20" i="2"/>
  <c r="C20" i="2"/>
  <c r="G18" i="2"/>
  <c r="E18" i="2"/>
  <c r="C18" i="2"/>
  <c r="J10" i="2"/>
  <c r="I10" i="2"/>
  <c r="H10" i="2"/>
  <c r="G10" i="2"/>
  <c r="E10" i="2"/>
  <c r="E24" i="2" l="1"/>
  <c r="G24" i="2"/>
</calcChain>
</file>

<file path=xl/sharedStrings.xml><?xml version="1.0" encoding="utf-8"?>
<sst xmlns="http://schemas.openxmlformats.org/spreadsheetml/2006/main" count="43" uniqueCount="35">
  <si>
    <t>с</t>
  </si>
  <si>
    <t>МОБУ Гимназия №3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</si>
  <si>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</si>
  <si>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</si>
  <si>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</si>
  <si>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</si>
  <si>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</si>
  <si>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</si>
  <si>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</si>
  <si>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</si>
  <si>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</si>
  <si>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</si>
  <si>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</si>
  <si>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</si>
  <si>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</si>
  <si>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</si>
  <si>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чай с сахаром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</si>
  <si>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</si>
  <si>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</si>
  <si>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</si>
  <si>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</si>
  <si>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</si>
  <si>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</si>
  <si>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</si>
  <si>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</si>
  <si>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</si>
  <si>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</si>
  <si>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биточки мясные   томатным соусом</t>
  </si>
  <si>
    <t>каша гречнеая рассыпчатая</t>
  </si>
  <si>
    <t>гор.напиток</t>
  </si>
  <si>
    <t>хлеб пшеничный обогащенный  ( для дпетского питания)</t>
  </si>
  <si>
    <t>овощи порционно В НАРЕЗКЕ</t>
  </si>
  <si>
    <t>суп картофельный с горохом</t>
  </si>
  <si>
    <t>тефтели из гоядины с рисом</t>
  </si>
  <si>
    <t>суп картофельный с макаронными издпелиями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</si>
</sst>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name val="Calibri"/>
      <scheme val="minor"/>
    </font>
    <font>
      <sz val="11"/>
      <name val="Calibri"/>
    </font>
    <font>
      <sz val="1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BE4D5"/>
        <bgColor rgb="FFFBE4D5"/>
      </patternFill>
    </fill>
  </fills>
  <borders count="3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28"/>
  </cellStyleXfs>
  <cellXfs count="77">
    <xf numFmtId="0" fontId="0" fillId="0" borderId="0" xfId="0" applyFont="1" applyAlignment="1"/>
    <xf numFmtId="49" fontId="1" fillId="2" borderId="4" xfId="0" applyNumberFormat="1" applyFont="1" applyFill="1" applyBorder="1"/>
    <xf numFmtId="0" fontId="1" fillId="2" borderId="4" xfId="0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2" fontId="1" fillId="2" borderId="9" xfId="0" applyNumberFormat="1" applyFont="1" applyFill="1" applyBorder="1"/>
    <xf numFmtId="2" fontId="1" fillId="2" borderId="9" xfId="0" applyNumberFormat="1" applyFont="1" applyFill="1" applyBorder="1" applyAlignment="1"/>
    <xf numFmtId="2" fontId="1" fillId="2" borderId="10" xfId="0" applyNumberFormat="1" applyFont="1" applyFill="1" applyBorder="1" applyAlignment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 applyAlignment="1">
      <alignment wrapText="1"/>
    </xf>
    <xf numFmtId="2" fontId="1" fillId="2" borderId="4" xfId="0" applyNumberFormat="1" applyFont="1" applyFill="1" applyBorder="1"/>
    <xf numFmtId="2" fontId="1" fillId="2" borderId="12" xfId="0" applyNumberFormat="1" applyFont="1" applyFill="1" applyBorder="1"/>
    <xf numFmtId="0" fontId="1" fillId="2" borderId="4" xfId="0" applyFont="1" applyFill="1" applyBorder="1"/>
    <xf numFmtId="2" fontId="1" fillId="2" borderId="4" xfId="0" applyNumberFormat="1" applyFont="1" applyFill="1" applyBorder="1" applyAlignment="1"/>
    <xf numFmtId="2" fontId="1" fillId="2" borderId="12" xfId="0" applyNumberFormat="1" applyFont="1" applyFill="1" applyBorder="1" applyAlignment="1"/>
    <xf numFmtId="0" fontId="1" fillId="2" borderId="4" xfId="0" applyFont="1" applyFill="1" applyBorder="1" applyAlignment="1">
      <alignment wrapText="1"/>
    </xf>
    <xf numFmtId="2" fontId="1" fillId="2" borderId="13" xfId="0" applyNumberFormat="1" applyFont="1" applyFill="1" applyBorder="1" applyAlignment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2" fontId="1" fillId="2" borderId="15" xfId="0" applyNumberFormat="1" applyFont="1" applyFill="1" applyBorder="1"/>
    <xf numFmtId="2" fontId="1" fillId="2" borderId="16" xfId="0" applyNumberFormat="1" applyFont="1" applyFill="1" applyBorder="1"/>
    <xf numFmtId="2" fontId="1" fillId="0" borderId="4" xfId="0" applyNumberFormat="1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2" fontId="1" fillId="2" borderId="17" xfId="0" applyNumberFormat="1" applyFont="1" applyFill="1" applyBorder="1"/>
    <xf numFmtId="2" fontId="1" fillId="2" borderId="17" xfId="0" applyNumberFormat="1" applyFont="1" applyFill="1" applyBorder="1" applyAlignment="1"/>
    <xf numFmtId="2" fontId="1" fillId="2" borderId="18" xfId="0" applyNumberFormat="1" applyFont="1" applyFill="1" applyBorder="1"/>
    <xf numFmtId="0" fontId="1" fillId="0" borderId="9" xfId="0" applyFont="1" applyBorder="1"/>
    <xf numFmtId="0" fontId="1" fillId="2" borderId="9" xfId="0" applyFont="1" applyFill="1" applyBorder="1" applyAlignment="1">
      <alignment wrapText="1"/>
    </xf>
    <xf numFmtId="2" fontId="1" fillId="2" borderId="19" xfId="0" applyNumberFormat="1" applyFont="1" applyFill="1" applyBorder="1"/>
    <xf numFmtId="2" fontId="1" fillId="2" borderId="20" xfId="0" applyNumberFormat="1" applyFont="1" applyFill="1" applyBorder="1"/>
    <xf numFmtId="0" fontId="1" fillId="0" borderId="21" xfId="0" applyFont="1" applyBorder="1"/>
    <xf numFmtId="0" fontId="1" fillId="2" borderId="22" xfId="0" applyFont="1" applyFill="1" applyBorder="1" applyAlignment="1"/>
    <xf numFmtId="2" fontId="1" fillId="2" borderId="22" xfId="0" applyNumberFormat="1" applyFont="1" applyFill="1" applyBorder="1" applyAlignment="1"/>
    <xf numFmtId="2" fontId="1" fillId="2" borderId="22" xfId="0" applyNumberFormat="1" applyFont="1" applyFill="1" applyBorder="1"/>
    <xf numFmtId="2" fontId="1" fillId="2" borderId="23" xfId="0" applyNumberFormat="1" applyFont="1" applyFill="1" applyBorder="1" applyAlignment="1"/>
    <xf numFmtId="0" fontId="1" fillId="2" borderId="24" xfId="0" applyFont="1" applyFill="1" applyBorder="1"/>
    <xf numFmtId="0" fontId="1" fillId="2" borderId="24" xfId="0" applyFont="1" applyFill="1" applyBorder="1" applyAlignment="1">
      <alignment wrapText="1"/>
    </xf>
    <xf numFmtId="2" fontId="1" fillId="2" borderId="24" xfId="0" applyNumberFormat="1" applyFont="1" applyFill="1" applyBorder="1"/>
    <xf numFmtId="2" fontId="1" fillId="2" borderId="25" xfId="0" applyNumberFormat="1" applyFont="1" applyFill="1" applyBorder="1"/>
    <xf numFmtId="14" fontId="1" fillId="2" borderId="4" xfId="0" applyNumberFormat="1" applyFont="1" applyFill="1" applyBorder="1"/>
    <xf numFmtId="2" fontId="1" fillId="2" borderId="10" xfId="0" applyNumberFormat="1" applyFont="1" applyFill="1" applyBorder="1"/>
    <xf numFmtId="0" fontId="1" fillId="2" borderId="22" xfId="0" applyFont="1" applyFill="1" applyBorder="1"/>
    <xf numFmtId="0" fontId="1" fillId="2" borderId="22" xfId="0" applyFont="1" applyFill="1" applyBorder="1" applyAlignment="1">
      <alignment wrapText="1"/>
    </xf>
    <xf numFmtId="2" fontId="1" fillId="2" borderId="23" xfId="0" applyNumberFormat="1" applyFont="1" applyFill="1" applyBorder="1"/>
    <xf numFmtId="2" fontId="1" fillId="0" borderId="1" xfId="0" applyNumberFormat="1" applyFont="1" applyBorder="1"/>
    <xf numFmtId="0" fontId="1" fillId="2" borderId="26" xfId="0" applyFont="1" applyFill="1" applyBorder="1"/>
    <xf numFmtId="0" fontId="1" fillId="2" borderId="26" xfId="0" applyFont="1" applyFill="1" applyBorder="1" applyAlignment="1">
      <alignment wrapText="1"/>
    </xf>
    <xf numFmtId="2" fontId="1" fillId="2" borderId="26" xfId="0" applyNumberFormat="1" applyFont="1" applyFill="1" applyBorder="1"/>
    <xf numFmtId="2" fontId="1" fillId="0" borderId="27" xfId="0" applyNumberFormat="1" applyFont="1" applyBorder="1"/>
    <xf numFmtId="0" fontId="1" fillId="0" borderId="22" xfId="0" applyFont="1" applyBorder="1"/>
    <xf numFmtId="1" fontId="1" fillId="2" borderId="22" xfId="0" applyNumberFormat="1" applyFont="1" applyFill="1" applyBorder="1"/>
    <xf numFmtId="0" fontId="1" fillId="3" borderId="4" xfId="0" applyFont="1" applyFill="1" applyBorder="1"/>
    <xf numFmtId="2" fontId="1" fillId="3" borderId="4" xfId="0" applyNumberFormat="1" applyFont="1" applyFill="1" applyBorder="1"/>
    <xf numFmtId="2" fontId="1" fillId="3" borderId="28" xfId="0" applyNumberFormat="1" applyFont="1" applyFill="1" applyBorder="1"/>
    <xf numFmtId="1" fontId="1" fillId="2" borderId="4" xfId="0" applyNumberFormat="1" applyFont="1" applyFill="1" applyBorder="1"/>
    <xf numFmtId="1" fontId="1" fillId="2" borderId="24" xfId="0" applyNumberFormat="1" applyFont="1" applyFill="1" applyBorder="1"/>
    <xf numFmtId="1" fontId="1" fillId="2" borderId="15" xfId="0" applyNumberFormat="1" applyFont="1" applyFill="1" applyBorder="1"/>
    <xf numFmtId="14" fontId="1" fillId="2" borderId="4" xfId="0" applyNumberFormat="1" applyFont="1" applyFill="1" applyBorder="1" applyAlignment="1"/>
    <xf numFmtId="2" fontId="1" fillId="2" borderId="4" xfId="0" applyNumberFormat="1" applyFont="1" applyFill="1" applyBorder="1" applyAlignment="1">
      <alignment horizontal="right"/>
    </xf>
    <xf numFmtId="1" fontId="1" fillId="2" borderId="4" xfId="0" applyNumberFormat="1" applyFont="1" applyFill="1" applyBorder="1" applyAlignment="1">
      <alignment horizontal="right"/>
    </xf>
    <xf numFmtId="0" fontId="1" fillId="0" borderId="29" xfId="0" applyFont="1" applyBorder="1"/>
    <xf numFmtId="0" fontId="1" fillId="2" borderId="29" xfId="0" applyFont="1" applyFill="1" applyBorder="1"/>
    <xf numFmtId="0" fontId="1" fillId="2" borderId="29" xfId="0" applyFont="1" applyFill="1" applyBorder="1" applyAlignment="1">
      <alignment wrapText="1"/>
    </xf>
    <xf numFmtId="2" fontId="1" fillId="2" borderId="29" xfId="0" applyNumberFormat="1" applyFont="1" applyFill="1" applyBorder="1"/>
    <xf numFmtId="2" fontId="1" fillId="2" borderId="29" xfId="0" applyNumberFormat="1" applyFont="1" applyFill="1" applyBorder="1" applyAlignment="1"/>
    <xf numFmtId="0" fontId="0" fillId="0" borderId="29" xfId="0" applyFont="1" applyBorder="1" applyAlignment="1"/>
    <xf numFmtId="2" fontId="0" fillId="0" borderId="29" xfId="0" applyNumberFormat="1" applyFont="1" applyBorder="1" applyAlignment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1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Downloads/2024-2025%20&#1075;&#1086;&#1076;/&#1053;&#1086;&#1074;&#1072;&#1103;%20&#1087;&#1072;&#1087;&#1082;&#1072;%20(5)/1%20&#1089;&#1077;&#1085;&#1090;&#1103;&#1073;&#1088;&#1103;%202019/2016-2017/2015-2016/&#1089;%20&#1076;&#1080;&#1089;&#1082;&#1072;%20&#1089;/&#1056;&#1040;&#1047;&#1053;&#1054;&#1045;/Downloads/&#1092;&#1091;&#1076;%20%203%20&#1096;&#1082;&#1086;&#1083;&#1072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84;&#1072;&#1088;&#1080;&#1085;&#1072;/Downloads/tm2025-sm%20(1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Downloads/tm2025-sm%20(1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  <sheetName val="2"/>
      <sheetName val="3"/>
      <sheetName val="4"/>
      <sheetName val="5"/>
      <sheetName val="6"/>
      <sheetName val="7"/>
      <sheetName val="8"/>
      <sheetName val="9"/>
      <sheetName val="10"/>
    </sheetNames>
    <sheetDataSet>
      <sheetData sheetId="0"/>
      <sheetData sheetId="1"/>
      <sheetData sheetId="2"/>
      <sheetData sheetId="3">
        <row r="3">
          <cell r="B3" t="str">
            <v>Раздел</v>
          </cell>
          <cell r="C3" t="str">
            <v>№ рец.</v>
          </cell>
          <cell r="D3" t="str">
            <v>Блюдо</v>
          </cell>
          <cell r="E3" t="str">
            <v>Выход, г</v>
          </cell>
          <cell r="F3" t="str">
            <v>Цена</v>
          </cell>
          <cell r="G3" t="str">
            <v>Калорийность</v>
          </cell>
          <cell r="H3" t="str">
            <v>Белки</v>
          </cell>
          <cell r="I3" t="str">
            <v>Жиры</v>
          </cell>
          <cell r="J3" t="str">
            <v>Углеводы</v>
          </cell>
        </row>
        <row r="4">
          <cell r="F4">
            <v>82.5</v>
          </cell>
        </row>
        <row r="11">
          <cell r="B11" t="str">
            <v>фрукты</v>
          </cell>
        </row>
        <row r="14">
          <cell r="F14">
            <v>93.5</v>
          </cell>
        </row>
      </sheetData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</sheetNames>
    <sheetDataSet>
      <sheetData sheetId="0">
        <row r="142">
          <cell r="D142" t="str">
            <v>гор.блюдо</v>
          </cell>
        </row>
        <row r="149">
          <cell r="F149">
            <v>210</v>
          </cell>
        </row>
        <row r="150">
          <cell r="F150">
            <v>100</v>
          </cell>
        </row>
        <row r="151">
          <cell r="F151">
            <v>150</v>
          </cell>
        </row>
        <row r="153">
          <cell r="F153">
            <v>50</v>
          </cell>
        </row>
        <row r="155">
          <cell r="F155">
            <v>200</v>
          </cell>
        </row>
        <row r="157">
          <cell r="F157">
            <v>710</v>
          </cell>
        </row>
        <row r="159">
          <cell r="D159" t="str">
            <v>гор.блюдо</v>
          </cell>
          <cell r="E159" t="str">
            <v>Каша пшенная молочная</v>
          </cell>
          <cell r="F159">
            <v>205</v>
          </cell>
          <cell r="G159">
            <v>5</v>
          </cell>
          <cell r="H159">
            <v>5</v>
          </cell>
          <cell r="I159">
            <v>24</v>
          </cell>
          <cell r="J159">
            <v>193</v>
          </cell>
          <cell r="K159">
            <v>311</v>
          </cell>
        </row>
        <row r="160">
          <cell r="D160" t="str">
            <v>гор.напиток</v>
          </cell>
          <cell r="E160" t="str">
            <v>Кофейный напиток на молоке</v>
          </cell>
          <cell r="F160">
            <v>200</v>
          </cell>
          <cell r="G160">
            <v>3</v>
          </cell>
          <cell r="H160">
            <v>3</v>
          </cell>
          <cell r="I160">
            <v>19</v>
          </cell>
          <cell r="J160">
            <v>109</v>
          </cell>
        </row>
        <row r="161">
          <cell r="D161" t="str">
            <v>хлеб</v>
          </cell>
          <cell r="E161" t="str">
            <v>Хлеб пшеничный, обогащенный (для детского питания)</v>
          </cell>
          <cell r="F161">
            <v>50</v>
          </cell>
          <cell r="G161">
            <v>3</v>
          </cell>
          <cell r="H161">
            <v>1</v>
          </cell>
          <cell r="I161">
            <v>24</v>
          </cell>
          <cell r="J161">
            <v>122</v>
          </cell>
          <cell r="K161">
            <v>114</v>
          </cell>
        </row>
        <row r="162">
          <cell r="E162" t="str">
            <v>Фрукты свежие (яблоко)</v>
          </cell>
          <cell r="F162">
            <v>100</v>
          </cell>
          <cell r="G162">
            <v>0</v>
          </cell>
          <cell r="H162">
            <v>0</v>
          </cell>
          <cell r="I162">
            <v>10</v>
          </cell>
          <cell r="J162">
            <v>67</v>
          </cell>
        </row>
        <row r="164">
          <cell r="F164">
            <v>555</v>
          </cell>
          <cell r="G164">
            <v>11</v>
          </cell>
          <cell r="H164">
            <v>9</v>
          </cell>
          <cell r="I164">
            <v>77</v>
          </cell>
          <cell r="J164">
            <v>491</v>
          </cell>
        </row>
        <row r="165">
          <cell r="D165" t="str">
            <v>закуска</v>
          </cell>
        </row>
        <row r="166">
          <cell r="D166" t="str">
            <v>1 блюдо</v>
          </cell>
          <cell r="E166" t="str">
            <v>Борщ с капустой и картофелем со сметаной</v>
          </cell>
          <cell r="G166">
            <v>2</v>
          </cell>
          <cell r="H166">
            <v>6</v>
          </cell>
          <cell r="I166">
            <v>11</v>
          </cell>
          <cell r="J166">
            <v>116</v>
          </cell>
          <cell r="K166">
            <v>110</v>
          </cell>
        </row>
        <row r="167">
          <cell r="D167" t="str">
            <v>2 блюдо</v>
          </cell>
          <cell r="E167" t="str">
            <v>Биточки мясные с томатным соусом</v>
          </cell>
          <cell r="G167">
            <v>10</v>
          </cell>
          <cell r="H167">
            <v>13</v>
          </cell>
          <cell r="I167">
            <v>10</v>
          </cell>
          <cell r="J167">
            <v>199</v>
          </cell>
          <cell r="K167">
            <v>98</v>
          </cell>
        </row>
        <row r="168">
          <cell r="D168" t="str">
            <v>гарнир</v>
          </cell>
          <cell r="E168" t="str">
            <v>Макаронные изделия отварные</v>
          </cell>
          <cell r="G168">
            <v>6</v>
          </cell>
          <cell r="H168">
            <v>6</v>
          </cell>
          <cell r="I168">
            <v>37</v>
          </cell>
          <cell r="J168">
            <v>218</v>
          </cell>
          <cell r="K168">
            <v>322</v>
          </cell>
        </row>
        <row r="169">
          <cell r="D169" t="str">
            <v>сладкое</v>
          </cell>
        </row>
        <row r="170">
          <cell r="D170" t="str">
            <v>хлеб бел.</v>
          </cell>
          <cell r="E170" t="str">
            <v>Хлеб пшеничный, обогащенный (для детского питания)</v>
          </cell>
          <cell r="G170">
            <v>3</v>
          </cell>
          <cell r="H170">
            <v>1</v>
          </cell>
          <cell r="I170">
            <v>24</v>
          </cell>
          <cell r="J170">
            <v>122</v>
          </cell>
          <cell r="K170">
            <v>114</v>
          </cell>
        </row>
        <row r="171">
          <cell r="D171" t="str">
            <v>хлеб черн.</v>
          </cell>
        </row>
        <row r="173">
          <cell r="D173" t="str">
            <v>сладкое</v>
          </cell>
          <cell r="E173" t="str">
            <v>Чай с сахаром</v>
          </cell>
          <cell r="G173">
            <v>0</v>
          </cell>
          <cell r="H173">
            <v>0</v>
          </cell>
          <cell r="I173">
            <v>9</v>
          </cell>
          <cell r="J173">
            <v>40</v>
          </cell>
          <cell r="K173">
            <v>283</v>
          </cell>
        </row>
        <row r="174">
          <cell r="G174">
            <v>21</v>
          </cell>
          <cell r="H174">
            <v>26</v>
          </cell>
          <cell r="I174">
            <v>91</v>
          </cell>
          <cell r="J174">
            <v>695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</sheetNames>
    <sheetDataSet>
      <sheetData sheetId="0">
        <row r="57">
          <cell r="K57">
            <v>297</v>
          </cell>
        </row>
        <row r="79">
          <cell r="D79" t="str">
            <v>итого</v>
          </cell>
        </row>
        <row r="89">
          <cell r="D89" t="str">
            <v>итого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1"/>
  <sheetViews>
    <sheetView showGridLines="0" tabSelected="1" workbookViewId="0">
      <selection activeCell="L8" sqref="L8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x14ac:dyDescent="0.25">
      <c r="A1" t="s">
        <v>0</v>
      </c>
      <c r="B1" s="74" t="s">
        <v>1</v>
      </c>
      <c r="C1" s="75"/>
      <c r="D1" s="76"/>
      <c r="E1" t="s">
        <v>2</v>
      </c>
      <c r="F1" s="1"/>
      <c r="I1" t="s">
        <v>3</v>
      </c>
      <c r="J1" s="64">
        <v>45968</v>
      </c>
    </row>
    <row r="2" spans="1:10" ht="7.5" customHeight="1" x14ac:dyDescent="0.25"/>
    <row r="3" spans="1:10" ht="15.75" thickBot="1" x14ac:dyDescent="0.3">
      <c r="A3" s="3" t="s">
        <v>4</v>
      </c>
      <c r="B3" s="4" t="str">
        <f>'[1]4'!B3</f>
        <v>Раздел</v>
      </c>
      <c r="C3" s="4" t="str">
        <f>'[1]4'!C3</f>
        <v>№ рец.</v>
      </c>
      <c r="D3" s="4" t="str">
        <f>'[1]4'!D3</f>
        <v>Блюдо</v>
      </c>
      <c r="E3" s="4" t="str">
        <f>'[1]4'!E3</f>
        <v>Выход, г</v>
      </c>
      <c r="F3" s="4" t="str">
        <f>'[1]4'!F3</f>
        <v>Цена</v>
      </c>
      <c r="G3" s="4" t="str">
        <f>'[1]4'!G3</f>
        <v>Калорийность</v>
      </c>
      <c r="H3" s="4" t="str">
        <f>'[1]4'!H3</f>
        <v>Белки</v>
      </c>
      <c r="I3" s="4" t="str">
        <f>'[1]4'!I3</f>
        <v>Жиры</v>
      </c>
      <c r="J3" s="5" t="str">
        <f>'[1]4'!J3</f>
        <v>Углеводы</v>
      </c>
    </row>
    <row r="4" spans="1:10" x14ac:dyDescent="0.25">
      <c r="A4" s="6" t="s">
        <v>14</v>
      </c>
      <c r="B4" s="33" t="str">
        <f>[2]Лист1!D159</f>
        <v>гор.блюдо</v>
      </c>
      <c r="C4" s="8">
        <f>[2]Лист1!K159</f>
        <v>311</v>
      </c>
      <c r="D4" s="34" t="str">
        <f>[2]Лист1!E159</f>
        <v>Каша пшенная молочная</v>
      </c>
      <c r="E4" s="9">
        <f>[2]Лист1!F159</f>
        <v>205</v>
      </c>
      <c r="F4" s="9">
        <f>'[1]4'!F4</f>
        <v>82.5</v>
      </c>
      <c r="G4" s="10">
        <f>[2]Лист1!J159</f>
        <v>193</v>
      </c>
      <c r="H4" s="10">
        <f>[2]Лист1!G159</f>
        <v>5</v>
      </c>
      <c r="I4" s="10">
        <f>[2]Лист1!H159</f>
        <v>5</v>
      </c>
      <c r="J4" s="11">
        <f>[2]Лист1!I159</f>
        <v>24</v>
      </c>
    </row>
    <row r="5" spans="1:10" x14ac:dyDescent="0.25">
      <c r="A5" s="12"/>
      <c r="B5" s="13" t="str">
        <f>[2]Лист1!D160</f>
        <v>гор.напиток</v>
      </c>
      <c r="C5" s="2">
        <f>[2]Лист1!K160</f>
        <v>0</v>
      </c>
      <c r="D5" s="20" t="str">
        <f>[2]Лист1!E160</f>
        <v>Кофейный напиток на молоке</v>
      </c>
      <c r="E5" s="15">
        <f>[2]Лист1!F160</f>
        <v>200</v>
      </c>
      <c r="F5" s="15"/>
      <c r="G5" s="15">
        <f>[2]Лист1!J160</f>
        <v>109</v>
      </c>
      <c r="H5" s="15">
        <f>[2]Лист1!G160</f>
        <v>3</v>
      </c>
      <c r="I5" s="15">
        <f>[2]Лист1!H160</f>
        <v>3</v>
      </c>
      <c r="J5" s="16">
        <f>[2]Лист1!I160</f>
        <v>19</v>
      </c>
    </row>
    <row r="6" spans="1:10" ht="30" x14ac:dyDescent="0.25">
      <c r="A6" s="12"/>
      <c r="B6" s="13" t="str">
        <f>[2]Лист1!D161</f>
        <v>хлеб</v>
      </c>
      <c r="C6" s="17">
        <f>[2]Лист1!K161</f>
        <v>114</v>
      </c>
      <c r="D6" s="20" t="str">
        <f>[2]Лист1!E161</f>
        <v>Хлеб пшеничный, обогащенный (для детского питания)</v>
      </c>
      <c r="E6" s="15">
        <f>[2]Лист1!F161</f>
        <v>50</v>
      </c>
      <c r="F6" s="15"/>
      <c r="G6" s="18">
        <f>[2]Лист1!J161</f>
        <v>122</v>
      </c>
      <c r="H6" s="18">
        <f>[2]Лист1!G161</f>
        <v>3</v>
      </c>
      <c r="I6" s="18">
        <f>[2]Лист1!H161</f>
        <v>1</v>
      </c>
      <c r="J6" s="19">
        <f>[2]Лист1!I161</f>
        <v>24</v>
      </c>
    </row>
    <row r="7" spans="1:10" x14ac:dyDescent="0.25">
      <c r="A7" s="12"/>
      <c r="B7" s="17">
        <f>[2]Лист1!D162</f>
        <v>0</v>
      </c>
      <c r="C7" s="17">
        <f>[2]Лист1!K162</f>
        <v>0</v>
      </c>
      <c r="D7" s="20" t="str">
        <f>[2]Лист1!E162</f>
        <v>Фрукты свежие (яблоко)</v>
      </c>
      <c r="E7" s="18">
        <f>[2]Лист1!F162</f>
        <v>100</v>
      </c>
      <c r="F7" s="15"/>
      <c r="G7" s="18">
        <f>[2]Лист1!J162</f>
        <v>67</v>
      </c>
      <c r="H7" s="18">
        <f>[2]Лист1!G162</f>
        <v>0</v>
      </c>
      <c r="I7" s="18">
        <f>[2]Лист1!H162</f>
        <v>0</v>
      </c>
      <c r="J7" s="21">
        <f>[2]Лист1!I162</f>
        <v>10</v>
      </c>
    </row>
    <row r="8" spans="1:10" ht="15.75" thickBot="1" x14ac:dyDescent="0.3">
      <c r="A8" s="22"/>
      <c r="B8" s="23">
        <f>[2]Лист1!D163</f>
        <v>0</v>
      </c>
      <c r="C8" s="23">
        <f>[2]Лист1!K163</f>
        <v>0</v>
      </c>
      <c r="D8" s="24">
        <f>[2]Лист1!E163</f>
        <v>0</v>
      </c>
      <c r="E8" s="25">
        <f>[2]Лист1!F163</f>
        <v>0</v>
      </c>
      <c r="F8" s="25"/>
      <c r="G8" s="25">
        <f>[2]Лист1!J163</f>
        <v>0</v>
      </c>
      <c r="H8" s="25">
        <f>[2]Лист1!G163</f>
        <v>0</v>
      </c>
      <c r="I8" s="26">
        <f>[2]Лист1!H163</f>
        <v>0</v>
      </c>
      <c r="J8" s="27">
        <f>[2]Лист1!I163</f>
        <v>0</v>
      </c>
    </row>
    <row r="9" spans="1:10" ht="15.75" thickBot="1" x14ac:dyDescent="0.3">
      <c r="A9" s="12"/>
      <c r="B9" s="28" t="str">
        <f>[3]Лист1!D79</f>
        <v>итого</v>
      </c>
      <c r="C9" s="28">
        <f>[2]Лист1!K164</f>
        <v>0</v>
      </c>
      <c r="D9" s="29">
        <f>[2]Лист1!E164</f>
        <v>0</v>
      </c>
      <c r="E9" s="30">
        <f>[2]Лист1!F164</f>
        <v>555</v>
      </c>
      <c r="F9" s="31"/>
      <c r="G9" s="30">
        <f>[2]Лист1!J164</f>
        <v>491</v>
      </c>
      <c r="H9" s="30">
        <f>[2]Лист1!G164</f>
        <v>11</v>
      </c>
      <c r="I9" s="32">
        <f>[2]Лист1!H164</f>
        <v>9</v>
      </c>
      <c r="J9" s="27">
        <f>[2]Лист1!I164</f>
        <v>77</v>
      </c>
    </row>
    <row r="10" spans="1:10" ht="15.75" thickBot="1" x14ac:dyDescent="0.3">
      <c r="A10" s="6" t="s">
        <v>17</v>
      </c>
      <c r="B10" s="33">
        <f>'[1]4'!B10</f>
        <v>0</v>
      </c>
      <c r="C10" s="8"/>
      <c r="D10" s="34"/>
      <c r="E10" s="9"/>
      <c r="F10" s="9"/>
      <c r="G10" s="9"/>
      <c r="H10" s="9"/>
      <c r="I10" s="9"/>
      <c r="J10" s="35"/>
    </row>
    <row r="11" spans="1:10" x14ac:dyDescent="0.25">
      <c r="A11" s="12"/>
      <c r="B11" s="17" t="str">
        <f>'[1]4'!B11</f>
        <v>фрукты</v>
      </c>
      <c r="C11" s="17"/>
      <c r="D11" s="14"/>
      <c r="E11" s="15"/>
      <c r="F11" s="15"/>
      <c r="G11" s="15"/>
      <c r="H11" s="15"/>
      <c r="I11" s="15"/>
      <c r="J11" s="16"/>
    </row>
    <row r="12" spans="1:10" ht="15.75" thickBot="1" x14ac:dyDescent="0.3">
      <c r="A12" s="22"/>
      <c r="B12" s="23">
        <f>'[1]4'!B12</f>
        <v>0</v>
      </c>
      <c r="C12" s="23"/>
      <c r="D12" s="24"/>
      <c r="E12" s="25"/>
      <c r="F12" s="25"/>
      <c r="G12" s="25"/>
      <c r="H12" s="25"/>
      <c r="I12" s="25"/>
      <c r="J12" s="36"/>
    </row>
    <row r="13" spans="1:10" x14ac:dyDescent="0.25">
      <c r="A13" s="12" t="s">
        <v>19</v>
      </c>
      <c r="B13" s="37" t="str">
        <f>[2]Лист1!D165</f>
        <v>закуска</v>
      </c>
      <c r="C13" s="38"/>
      <c r="D13" s="49"/>
      <c r="E13" s="39"/>
      <c r="F13" s="40"/>
      <c r="G13" s="39"/>
      <c r="H13" s="39"/>
      <c r="I13" s="39"/>
      <c r="J13" s="41"/>
    </row>
    <row r="14" spans="1:10" ht="30" x14ac:dyDescent="0.25">
      <c r="A14" s="12"/>
      <c r="B14" s="13" t="str">
        <f>[2]Лист1!D166</f>
        <v>1 блюдо</v>
      </c>
      <c r="C14" s="17">
        <f>[2]Лист1!K166</f>
        <v>110</v>
      </c>
      <c r="D14" s="20" t="str">
        <f>[2]Лист1!E166</f>
        <v>Борщ с капустой и картофелем со сметаной</v>
      </c>
      <c r="E14" s="65">
        <f>[2]Лист1!F149</f>
        <v>210</v>
      </c>
      <c r="F14" s="15">
        <f>'[1]4'!F14</f>
        <v>93.5</v>
      </c>
      <c r="G14" s="15">
        <f>[2]Лист1!J166</f>
        <v>116</v>
      </c>
      <c r="H14" s="15">
        <f>[2]Лист1!G166</f>
        <v>2</v>
      </c>
      <c r="I14" s="15">
        <f>[2]Лист1!H166</f>
        <v>6</v>
      </c>
      <c r="J14" s="16">
        <f>[2]Лист1!I166</f>
        <v>11</v>
      </c>
    </row>
    <row r="15" spans="1:10" x14ac:dyDescent="0.25">
      <c r="A15" s="12"/>
      <c r="B15" s="13" t="str">
        <f>[2]Лист1!D167</f>
        <v>2 блюдо</v>
      </c>
      <c r="C15" s="2">
        <f>[2]Лист1!K167</f>
        <v>98</v>
      </c>
      <c r="D15" s="20" t="str">
        <f>[2]Лист1!E167</f>
        <v>Биточки мясные с томатным соусом</v>
      </c>
      <c r="E15" s="65">
        <f>[2]Лист1!F150</f>
        <v>100</v>
      </c>
      <c r="F15" s="15"/>
      <c r="G15" s="18">
        <f>[2]Лист1!J167</f>
        <v>199</v>
      </c>
      <c r="H15" s="18">
        <f>[2]Лист1!G167</f>
        <v>10</v>
      </c>
      <c r="I15" s="18">
        <f>[2]Лист1!H167</f>
        <v>13</v>
      </c>
      <c r="J15" s="19">
        <f>[2]Лист1!I167</f>
        <v>10</v>
      </c>
    </row>
    <row r="16" spans="1:10" x14ac:dyDescent="0.25">
      <c r="A16" s="12"/>
      <c r="B16" s="13" t="str">
        <f>[2]Лист1!D168</f>
        <v>гарнир</v>
      </c>
      <c r="C16" s="2">
        <f>[2]Лист1!K168</f>
        <v>322</v>
      </c>
      <c r="D16" s="20" t="str">
        <f>[2]Лист1!E168</f>
        <v>Макаронные изделия отварные</v>
      </c>
      <c r="E16" s="65">
        <f>[2]Лист1!F151</f>
        <v>150</v>
      </c>
      <c r="F16" s="15"/>
      <c r="G16" s="18">
        <f>[2]Лист1!J168</f>
        <v>218</v>
      </c>
      <c r="H16" s="18">
        <f>[2]Лист1!G168</f>
        <v>6</v>
      </c>
      <c r="I16" s="18">
        <f>[2]Лист1!H168</f>
        <v>6</v>
      </c>
      <c r="J16" s="19">
        <f>[2]Лист1!I168</f>
        <v>37</v>
      </c>
    </row>
    <row r="17" spans="1:10" x14ac:dyDescent="0.25">
      <c r="A17" s="12"/>
      <c r="B17" s="13" t="str">
        <f>[2]Лист1!D169</f>
        <v>сладкое</v>
      </c>
      <c r="C17" s="17">
        <f>[2]Лист1!K169</f>
        <v>0</v>
      </c>
      <c r="D17" s="20">
        <f>[2]Лист1!E169</f>
        <v>0</v>
      </c>
      <c r="E17" s="66">
        <f>[2]Лист1!F152</f>
        <v>0</v>
      </c>
      <c r="F17" s="15"/>
      <c r="G17" s="18">
        <f>[2]Лист1!J169</f>
        <v>0</v>
      </c>
      <c r="H17" s="18">
        <f>[2]Лист1!G169</f>
        <v>0</v>
      </c>
      <c r="I17" s="15">
        <f>[2]Лист1!H169</f>
        <v>0</v>
      </c>
      <c r="J17" s="19">
        <f>[2]Лист1!I169</f>
        <v>0</v>
      </c>
    </row>
    <row r="18" spans="1:10" ht="30" x14ac:dyDescent="0.25">
      <c r="A18" s="12"/>
      <c r="B18" s="13" t="str">
        <f>[2]Лист1!D170</f>
        <v>хлеб бел.</v>
      </c>
      <c r="C18" s="17">
        <f>[2]Лист1!K170</f>
        <v>114</v>
      </c>
      <c r="D18" s="20" t="str">
        <f>[2]Лист1!E170</f>
        <v>Хлеб пшеничный, обогащенный (для детского питания)</v>
      </c>
      <c r="E18" s="65">
        <f>[2]Лист1!F153</f>
        <v>50</v>
      </c>
      <c r="F18" s="15"/>
      <c r="G18" s="18">
        <f>[2]Лист1!J170</f>
        <v>122</v>
      </c>
      <c r="H18" s="18">
        <f>[2]Лист1!G170</f>
        <v>3</v>
      </c>
      <c r="I18" s="18">
        <f>[2]Лист1!H170</f>
        <v>1</v>
      </c>
      <c r="J18" s="19">
        <f>[2]Лист1!I170</f>
        <v>24</v>
      </c>
    </row>
    <row r="19" spans="1:10" x14ac:dyDescent="0.25">
      <c r="A19" s="12"/>
      <c r="B19" s="13" t="str">
        <f>[2]Лист1!D171</f>
        <v>хлеб черн.</v>
      </c>
      <c r="C19" s="17">
        <f>[2]Лист1!K171</f>
        <v>0</v>
      </c>
      <c r="D19" s="20">
        <f>[2]Лист1!E171</f>
        <v>0</v>
      </c>
      <c r="E19" s="65">
        <f>[2]Лист1!F154</f>
        <v>0</v>
      </c>
      <c r="F19" s="15"/>
      <c r="G19" s="15">
        <f>[2]Лист1!J171</f>
        <v>0</v>
      </c>
      <c r="H19" s="15">
        <f>[2]Лист1!G171</f>
        <v>0</v>
      </c>
      <c r="I19" s="15">
        <f>[2]Лист1!H171</f>
        <v>0</v>
      </c>
      <c r="J19" s="16">
        <f>[2]Лист1!I171</f>
        <v>0</v>
      </c>
    </row>
    <row r="20" spans="1:10" x14ac:dyDescent="0.25">
      <c r="A20" s="12"/>
      <c r="B20" s="42">
        <f>[2]Лист1!D172</f>
        <v>0</v>
      </c>
      <c r="C20" s="42">
        <f>[2]Лист1!K172</f>
        <v>0</v>
      </c>
      <c r="D20" s="43">
        <f>[2]Лист1!E172</f>
        <v>0</v>
      </c>
      <c r="E20" s="44">
        <f>[2]Лист1!F155</f>
        <v>200</v>
      </c>
      <c r="F20" s="44"/>
      <c r="G20" s="44">
        <f>[2]Лист1!J172</f>
        <v>0</v>
      </c>
      <c r="H20" s="44">
        <f>[2]Лист1!G172</f>
        <v>0</v>
      </c>
      <c r="I20" s="44">
        <f>[2]Лист1!H172</f>
        <v>0</v>
      </c>
      <c r="J20" s="45">
        <f>[2]Лист1!I172</f>
        <v>0</v>
      </c>
    </row>
    <row r="21" spans="1:10" x14ac:dyDescent="0.25">
      <c r="A21" s="67"/>
      <c r="B21" s="68" t="str">
        <f>[2]Лист1!D173</f>
        <v>сладкое</v>
      </c>
      <c r="C21" s="68">
        <f>[2]Лист1!K173</f>
        <v>283</v>
      </c>
      <c r="D21" s="69" t="str">
        <f>[2]Лист1!E173</f>
        <v>Чай с сахаром</v>
      </c>
      <c r="E21" s="70">
        <f>[2]Лист1!F156</f>
        <v>0</v>
      </c>
      <c r="F21" s="71"/>
      <c r="G21" s="70">
        <f>[2]Лист1!J173</f>
        <v>40</v>
      </c>
      <c r="H21" s="71">
        <f>[2]Лист1!G173</f>
        <v>0</v>
      </c>
      <c r="I21" s="70">
        <f>[2]Лист1!H173</f>
        <v>0</v>
      </c>
      <c r="J21" s="70">
        <f>[2]Лист1!I173</f>
        <v>9</v>
      </c>
    </row>
    <row r="22" spans="1:10" ht="15.75" customHeight="1" x14ac:dyDescent="0.25">
      <c r="A22" s="72"/>
      <c r="B22" s="72" t="str">
        <f>[3]Лист1!D89</f>
        <v>итого</v>
      </c>
      <c r="C22" s="72"/>
      <c r="D22" s="72">
        <f>[2]Лист1!E157</f>
        <v>0</v>
      </c>
      <c r="E22" s="73">
        <f>[2]Лист1!F157</f>
        <v>710</v>
      </c>
      <c r="F22" s="72"/>
      <c r="G22" s="72">
        <f>[2]Лист1!J174</f>
        <v>695</v>
      </c>
      <c r="H22" s="72">
        <f>[2]Лист1!G174</f>
        <v>21</v>
      </c>
      <c r="I22" s="72">
        <f>[2]Лист1!H174</f>
        <v>26</v>
      </c>
      <c r="J22" s="72">
        <f>[2]Лист1!I174</f>
        <v>91</v>
      </c>
    </row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</sheetData>
  <mergeCells count="1">
    <mergeCell ref="B1:D1"/>
  </mergeCells>
  <pageMargins left="0.70866141732283461" right="0.70866141732283461" top="0.74803149606299213" bottom="0.74803149606299213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0"/>
  <sheetViews>
    <sheetView workbookViewId="0"/>
  </sheetViews>
  <sheetFormatPr defaultColWidth="14.42578125" defaultRowHeight="15" customHeight="1" x14ac:dyDescent="0.25"/>
  <cols>
    <col min="1" max="3" width="8.7109375" customWidth="1"/>
    <col min="4" max="4" width="28" customWidth="1"/>
    <col min="5" max="9" width="8.7109375" customWidth="1"/>
    <col min="10" max="10" width="19" customWidth="1"/>
    <col min="11" max="11" width="8.7109375" customWidth="1"/>
  </cols>
  <sheetData>
    <row r="1" spans="1:10" x14ac:dyDescent="0.25">
      <c r="A1" t="s">
        <v>0</v>
      </c>
      <c r="B1" s="74" t="s">
        <v>1</v>
      </c>
      <c r="C1" s="75"/>
      <c r="D1" s="76"/>
      <c r="E1" t="s">
        <v>2</v>
      </c>
      <c r="F1" s="1"/>
      <c r="I1" t="s">
        <v>3</v>
      </c>
      <c r="J1" s="46">
        <v>45538</v>
      </c>
    </row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3.25" customHeight="1" x14ac:dyDescent="0.25">
      <c r="A4" s="6" t="s">
        <v>14</v>
      </c>
      <c r="B4" s="7"/>
      <c r="C4" s="8"/>
      <c r="D4" s="34"/>
      <c r="E4" s="9"/>
      <c r="F4" s="9"/>
      <c r="G4" s="9"/>
      <c r="H4" s="9"/>
      <c r="I4" s="9"/>
      <c r="J4" s="47"/>
    </row>
    <row r="5" spans="1:10" ht="23.25" customHeight="1" x14ac:dyDescent="0.25">
      <c r="A5" s="12"/>
      <c r="B5" s="37"/>
      <c r="C5" s="48">
        <v>98</v>
      </c>
      <c r="D5" s="49" t="s">
        <v>27</v>
      </c>
      <c r="E5" s="40">
        <v>90</v>
      </c>
      <c r="F5" s="40"/>
      <c r="G5" s="40">
        <v>199</v>
      </c>
      <c r="H5" s="40">
        <v>10.1</v>
      </c>
      <c r="I5" s="40">
        <v>13</v>
      </c>
      <c r="J5" s="50">
        <v>10.4</v>
      </c>
    </row>
    <row r="6" spans="1:10" ht="23.25" customHeight="1" x14ac:dyDescent="0.25">
      <c r="A6" s="12"/>
      <c r="B6" s="37"/>
      <c r="C6" s="48"/>
      <c r="D6" s="49" t="s">
        <v>28</v>
      </c>
      <c r="E6" s="40">
        <v>180</v>
      </c>
      <c r="F6" s="40"/>
      <c r="G6" s="40">
        <v>288</v>
      </c>
      <c r="H6" s="40">
        <v>10.4</v>
      </c>
      <c r="I6" s="40">
        <v>6.8</v>
      </c>
      <c r="J6" s="50">
        <v>45.4</v>
      </c>
    </row>
    <row r="7" spans="1:10" ht="16.5" customHeight="1" x14ac:dyDescent="0.25">
      <c r="A7" s="12"/>
      <c r="B7" s="13" t="s">
        <v>29</v>
      </c>
      <c r="C7" s="17">
        <v>685</v>
      </c>
      <c r="D7" s="14" t="s">
        <v>16</v>
      </c>
      <c r="E7" s="15">
        <v>200</v>
      </c>
      <c r="F7" s="15"/>
      <c r="G7" s="15">
        <v>40</v>
      </c>
      <c r="H7" s="15">
        <v>0.2</v>
      </c>
      <c r="I7" s="15">
        <v>0</v>
      </c>
      <c r="J7" s="16">
        <v>10</v>
      </c>
    </row>
    <row r="8" spans="1:10" ht="31.5" customHeight="1" x14ac:dyDescent="0.25">
      <c r="A8" s="12"/>
      <c r="B8" s="13" t="s">
        <v>15</v>
      </c>
      <c r="C8" s="17">
        <v>3</v>
      </c>
      <c r="D8" s="14" t="s">
        <v>30</v>
      </c>
      <c r="E8" s="15">
        <v>30</v>
      </c>
      <c r="F8" s="15"/>
      <c r="G8" s="15">
        <v>73</v>
      </c>
      <c r="H8" s="15">
        <v>2</v>
      </c>
      <c r="I8" s="15">
        <v>0.03</v>
      </c>
      <c r="J8" s="16">
        <v>14.6</v>
      </c>
    </row>
    <row r="9" spans="1:10" ht="19.5" customHeight="1" x14ac:dyDescent="0.25">
      <c r="A9" s="12"/>
      <c r="B9" s="17"/>
      <c r="C9" s="17"/>
      <c r="D9" s="14"/>
      <c r="E9" s="15"/>
      <c r="F9" s="15"/>
      <c r="G9" s="15"/>
      <c r="H9" s="15"/>
      <c r="I9" s="15"/>
      <c r="J9" s="16"/>
    </row>
    <row r="10" spans="1:10" x14ac:dyDescent="0.25">
      <c r="A10" s="22"/>
      <c r="B10" s="23"/>
      <c r="C10" s="23"/>
      <c r="D10" s="24"/>
      <c r="E10" s="25">
        <f>SUM(E5:E9)</f>
        <v>500</v>
      </c>
      <c r="F10" s="25">
        <v>82.2</v>
      </c>
      <c r="G10" s="25">
        <f>SUM(G5:G9)</f>
        <v>600</v>
      </c>
      <c r="H10" s="25">
        <f>SUM(H5:H9)</f>
        <v>22.7</v>
      </c>
      <c r="I10" s="25">
        <f>SUM(I5:I9)</f>
        <v>19.830000000000002</v>
      </c>
      <c r="J10" s="51">
        <f>SUM(J5:J9)</f>
        <v>80.399999999999991</v>
      </c>
    </row>
    <row r="11" spans="1:10" x14ac:dyDescent="0.25">
      <c r="A11" s="12"/>
      <c r="B11" s="52"/>
      <c r="C11" s="52"/>
      <c r="D11" s="53"/>
      <c r="E11" s="54"/>
      <c r="F11" s="54"/>
      <c r="G11" s="54"/>
      <c r="H11" s="54"/>
      <c r="I11" s="54"/>
      <c r="J11" s="55"/>
    </row>
    <row r="12" spans="1:10" x14ac:dyDescent="0.25">
      <c r="A12" s="6" t="s">
        <v>17</v>
      </c>
      <c r="B12" s="33" t="s">
        <v>18</v>
      </c>
      <c r="C12" s="8"/>
      <c r="D12" s="34"/>
      <c r="E12" s="9"/>
      <c r="F12" s="9"/>
      <c r="G12" s="9"/>
      <c r="H12" s="9"/>
      <c r="I12" s="9"/>
      <c r="J12" s="36"/>
    </row>
    <row r="13" spans="1:10" x14ac:dyDescent="0.25">
      <c r="A13" s="12"/>
      <c r="B13" s="56"/>
      <c r="C13" s="48"/>
      <c r="D13" s="49"/>
      <c r="E13" s="40"/>
      <c r="F13" s="40"/>
      <c r="G13" s="40"/>
      <c r="H13" s="40"/>
      <c r="I13" s="40"/>
      <c r="J13" s="45"/>
    </row>
    <row r="14" spans="1:10" x14ac:dyDescent="0.25">
      <c r="A14" s="12"/>
      <c r="B14" s="17"/>
      <c r="C14" s="17"/>
      <c r="D14" s="14"/>
      <c r="E14" s="15"/>
      <c r="F14" s="15"/>
      <c r="G14" s="15"/>
      <c r="H14" s="15"/>
      <c r="I14" s="15"/>
      <c r="J14" s="16"/>
    </row>
    <row r="15" spans="1:10" x14ac:dyDescent="0.25">
      <c r="A15" s="22"/>
      <c r="B15" s="23"/>
      <c r="C15" s="23"/>
      <c r="D15" s="24"/>
      <c r="E15" s="25"/>
      <c r="F15" s="25"/>
      <c r="G15" s="25"/>
      <c r="H15" s="25"/>
      <c r="I15" s="25"/>
      <c r="J15" s="36"/>
    </row>
    <row r="16" spans="1:10" ht="30" x14ac:dyDescent="0.25">
      <c r="A16" s="12" t="s">
        <v>19</v>
      </c>
      <c r="B16" s="37" t="s">
        <v>20</v>
      </c>
      <c r="C16" s="48">
        <v>16</v>
      </c>
      <c r="D16" s="49" t="s">
        <v>31</v>
      </c>
      <c r="E16" s="57">
        <v>60</v>
      </c>
      <c r="F16" s="40"/>
      <c r="G16" s="40">
        <v>3</v>
      </c>
      <c r="H16" s="40">
        <v>0</v>
      </c>
      <c r="I16" s="40">
        <v>0</v>
      </c>
      <c r="J16" s="50">
        <v>0</v>
      </c>
    </row>
    <row r="17" spans="1:10" ht="17.25" customHeight="1" x14ac:dyDescent="0.25">
      <c r="A17" s="12"/>
      <c r="B17" s="13" t="s">
        <v>21</v>
      </c>
      <c r="C17" s="58">
        <v>63</v>
      </c>
      <c r="D17" s="58" t="s">
        <v>32</v>
      </c>
      <c r="E17" s="58">
        <v>200</v>
      </c>
      <c r="F17" s="58"/>
      <c r="G17" s="59">
        <v>128</v>
      </c>
      <c r="H17" s="60">
        <v>5</v>
      </c>
      <c r="I17" s="59">
        <v>5</v>
      </c>
      <c r="J17" s="59">
        <v>17</v>
      </c>
    </row>
    <row r="18" spans="1:10" ht="31.5" customHeight="1" x14ac:dyDescent="0.25">
      <c r="A18" s="12"/>
      <c r="B18" s="13" t="s">
        <v>22</v>
      </c>
      <c r="C18" s="17">
        <f>C5</f>
        <v>98</v>
      </c>
      <c r="D18" s="14" t="s">
        <v>33</v>
      </c>
      <c r="E18" s="61">
        <f>E5</f>
        <v>90</v>
      </c>
      <c r="F18" s="15"/>
      <c r="G18" s="15">
        <f>G5</f>
        <v>199</v>
      </c>
      <c r="H18" s="15">
        <v>8</v>
      </c>
      <c r="I18" s="15">
        <v>13</v>
      </c>
      <c r="J18" s="16">
        <v>10</v>
      </c>
    </row>
    <row r="19" spans="1:10" ht="19.5" customHeight="1" x14ac:dyDescent="0.25">
      <c r="A19" s="12"/>
      <c r="B19" s="13" t="s">
        <v>23</v>
      </c>
      <c r="C19" s="17">
        <v>140</v>
      </c>
      <c r="D19" s="14" t="s">
        <v>34</v>
      </c>
      <c r="E19" s="61">
        <v>150</v>
      </c>
      <c r="F19" s="15"/>
      <c r="G19" s="15">
        <v>218</v>
      </c>
      <c r="H19" s="15">
        <v>6</v>
      </c>
      <c r="I19" s="15">
        <v>5</v>
      </c>
      <c r="J19" s="16">
        <v>37</v>
      </c>
    </row>
    <row r="20" spans="1:10" ht="18.75" customHeight="1" x14ac:dyDescent="0.25">
      <c r="A20" s="12"/>
      <c r="B20" s="13" t="s">
        <v>24</v>
      </c>
      <c r="C20" s="17">
        <f>C7</f>
        <v>685</v>
      </c>
      <c r="D20" s="14" t="str">
        <f>D7</f>
        <v>чай с сахаром</v>
      </c>
      <c r="E20" s="61">
        <f>E7</f>
        <v>200</v>
      </c>
      <c r="F20" s="15"/>
      <c r="G20" s="15">
        <f>G7</f>
        <v>40</v>
      </c>
      <c r="H20" s="15">
        <v>0</v>
      </c>
      <c r="I20" s="15">
        <f>I7</f>
        <v>0</v>
      </c>
      <c r="J20" s="16">
        <f>J7</f>
        <v>10</v>
      </c>
    </row>
    <row r="21" spans="1:10" ht="26.25" customHeight="1" x14ac:dyDescent="0.25">
      <c r="A21" s="12"/>
      <c r="B21" s="13" t="s">
        <v>25</v>
      </c>
      <c r="C21" s="17">
        <f>C8</f>
        <v>3</v>
      </c>
      <c r="D21" s="14" t="str">
        <f>D8</f>
        <v>хлеб пшеничный обогащенный  ( для дпетского питания)</v>
      </c>
      <c r="E21" s="61">
        <v>50</v>
      </c>
      <c r="F21" s="15"/>
      <c r="G21" s="15">
        <v>122</v>
      </c>
      <c r="H21" s="15">
        <v>3</v>
      </c>
      <c r="I21" s="15">
        <v>1</v>
      </c>
      <c r="J21" s="16">
        <v>24</v>
      </c>
    </row>
    <row r="22" spans="1:10" ht="15.75" customHeight="1" x14ac:dyDescent="0.25">
      <c r="A22" s="12"/>
      <c r="B22" s="13" t="s">
        <v>26</v>
      </c>
      <c r="C22" s="17"/>
      <c r="D22" s="14"/>
      <c r="E22" s="61"/>
      <c r="F22" s="15"/>
      <c r="G22" s="15"/>
      <c r="H22" s="15"/>
      <c r="I22" s="15"/>
      <c r="J22" s="16"/>
    </row>
    <row r="23" spans="1:10" ht="15.75" customHeight="1" x14ac:dyDescent="0.25">
      <c r="A23" s="12"/>
      <c r="B23" s="42"/>
      <c r="C23" s="42"/>
      <c r="D23" s="43"/>
      <c r="E23" s="62"/>
      <c r="F23" s="44"/>
      <c r="G23" s="44"/>
      <c r="H23" s="44"/>
      <c r="I23" s="44"/>
      <c r="J23" s="45"/>
    </row>
    <row r="24" spans="1:10" ht="15.75" customHeight="1" x14ac:dyDescent="0.25">
      <c r="A24" s="22"/>
      <c r="B24" s="23"/>
      <c r="C24" s="23"/>
      <c r="D24" s="24"/>
      <c r="E24" s="63">
        <f>SUM(E16:E23)</f>
        <v>750</v>
      </c>
      <c r="F24" s="25">
        <v>92.2</v>
      </c>
      <c r="G24" s="25">
        <f>SUM(G16:G23)</f>
        <v>710</v>
      </c>
      <c r="H24" s="25">
        <f>SUM(H16:H23)</f>
        <v>22</v>
      </c>
      <c r="I24" s="25">
        <f>SUM(I16:I23)</f>
        <v>24</v>
      </c>
      <c r="J24" s="36">
        <f>SUM(J16:J23)</f>
        <v>98</v>
      </c>
    </row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2025-11-01T03:23:56Z</dcterms:modified>
</cp:coreProperties>
</file>